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DOCUMENTOS LICITAÇÃO JOSÉ\JOSE\DOCUMENTOS LICITAÇÃO\DOCUMENTOS LICITAÇÃO\CONCORRÊNCIA ELETRONICA 2026\CONCORRÊNCIA ELETRONICA 002-2026 MURO APAE\"/>
    </mc:Choice>
  </mc:AlternateContent>
  <xr:revisionPtr revIDLastSave="0" documentId="8_{CE4FCE73-041E-4E06-8F3F-2901B56ED6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" sheetId="58" r:id="rId1"/>
    <sheet name="MEMÓRIA DE CÁLCULO" sheetId="48" r:id="rId2"/>
  </sheets>
  <externalReferences>
    <externalReference r:id="rId3"/>
  </externalReferences>
  <definedNames>
    <definedName name="_xlnm.Print_Area" localSheetId="1">'MEMÓRIA DE CÁLCULO'!$A$1:$F$31</definedName>
    <definedName name="_xlnm.Print_Area" localSheetId="0">PLANILHA!$A$1:$H$41</definedName>
    <definedName name="_xlnm.Print_Titles" localSheetId="1">'MEMÓRIA DE CÁLCULO'!$1:$9</definedName>
    <definedName name="_xlnm.Print_Titles" localSheetId="0">PLANILHA!$1:$10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58" l="1"/>
  <c r="C24" i="58"/>
  <c r="E23" i="58"/>
  <c r="E35" i="58" l="1"/>
  <c r="E34" i="58"/>
  <c r="E33" i="58"/>
  <c r="E29" i="58"/>
  <c r="C29" i="58"/>
  <c r="E28" i="58"/>
  <c r="C28" i="58"/>
  <c r="C23" i="58"/>
  <c r="B23" i="58"/>
  <c r="E19" i="58"/>
  <c r="B19" i="58"/>
  <c r="E18" i="58"/>
  <c r="B18" i="58"/>
  <c r="C15" i="58"/>
  <c r="E14" i="58"/>
  <c r="B16" i="48" l="1"/>
  <c r="B15" i="48"/>
  <c r="B11" i="48" l="1"/>
</calcChain>
</file>

<file path=xl/sharedStrings.xml><?xml version="1.0" encoding="utf-8"?>
<sst xmlns="http://schemas.openxmlformats.org/spreadsheetml/2006/main" count="197" uniqueCount="83">
  <si>
    <t xml:space="preserve"> </t>
  </si>
  <si>
    <t>Obra</t>
  </si>
  <si>
    <t>Local</t>
  </si>
  <si>
    <t>Ass.:</t>
  </si>
  <si>
    <t>item</t>
  </si>
  <si>
    <t>un</t>
  </si>
  <si>
    <t>Unitario</t>
  </si>
  <si>
    <t>unid</t>
  </si>
  <si>
    <t>01.</t>
  </si>
  <si>
    <t>01.01</t>
  </si>
  <si>
    <t>m2</t>
  </si>
  <si>
    <t>01.03</t>
  </si>
  <si>
    <t>01.04</t>
  </si>
  <si>
    <t>01.05</t>
  </si>
  <si>
    <t>m</t>
  </si>
  <si>
    <t>02.</t>
  </si>
  <si>
    <t>02.01</t>
  </si>
  <si>
    <t>03.01</t>
  </si>
  <si>
    <t>03.02</t>
  </si>
  <si>
    <t>04.01</t>
  </si>
  <si>
    <t>04.02</t>
  </si>
  <si>
    <t>04.03</t>
  </si>
  <si>
    <t>PINTURAS</t>
  </si>
  <si>
    <t>PLANILHA DE PREÇOS</t>
  </si>
  <si>
    <t>COMPOSIÇÃO 01</t>
  </si>
  <si>
    <t>COMPOSIÇÃO 04</t>
  </si>
  <si>
    <t>SINAPI 88489</t>
  </si>
  <si>
    <t>03</t>
  </si>
  <si>
    <t>04</t>
  </si>
  <si>
    <r>
      <t>SERVIÇOS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PRELIMINARES</t>
    </r>
  </si>
  <si>
    <t>com BDI</t>
  </si>
  <si>
    <t>Serviços</t>
  </si>
  <si>
    <t>Quant.</t>
  </si>
  <si>
    <t>P.Unitário</t>
  </si>
  <si>
    <t>Preço Total</t>
  </si>
  <si>
    <t>01.02</t>
  </si>
  <si>
    <t>02.02</t>
  </si>
  <si>
    <t>APLICAÇÃO MANUAL DE PINTURA COM TINTA LÁTEX ACRÍLICA EM PAREDES, DUAS DEMÃOS</t>
  </si>
  <si>
    <t xml:space="preserve">APLICAÇÃO DE FUNDO SELADOR ACRÍLICO EM PAREDES, UMA DEMÃO </t>
  </si>
  <si>
    <t>Ref. de Preços</t>
  </si>
  <si>
    <t>Unitários</t>
  </si>
  <si>
    <t>TOTAL DA OBRA</t>
  </si>
  <si>
    <t>PREFEITURA MUNICIPAL DE ANAURILÂNDIA</t>
  </si>
  <si>
    <t>PLACA DE OBRA EM CHAPA GALVANIZADA N. 22, ADESIVADA /M2</t>
  </si>
  <si>
    <t>AGESUL 101000101</t>
  </si>
  <si>
    <t>ELEMENTOS METÁLICOS - GRADIS E PORTÕES</t>
  </si>
  <si>
    <t>INFRA ESTRUTURA / ELEMENTOS PRÉ-MOLDADOS</t>
  </si>
  <si>
    <t>SINAPI 88415</t>
  </si>
  <si>
    <t>AGESUL 1901003193</t>
  </si>
  <si>
    <t xml:space="preserve">PINTURA COM TINTA ALQUÍDICA DE FUNDO E ACABAMENTO (ESMALTE SINTÉTICO ) APLICADA A ROLO OU PINCEL SOBRE SUPERFÍCIES METÁLICAS </t>
  </si>
  <si>
    <t>AGESUL 101000110</t>
  </si>
  <si>
    <t xml:space="preserve">REGULARIZACAO DO SOLO COM IRREGULARIDADES ATE 0,20 M /M2 </t>
  </si>
  <si>
    <t>AGESUL 101001181</t>
  </si>
  <si>
    <t>LOCACAO DE CONTAINER PARA DEPOSITO DE (2,30 X 6,00)M, ALT. 2,50M, SEM DIVISORIAS</t>
  </si>
  <si>
    <t>Mês</t>
  </si>
  <si>
    <t>Prop.:</t>
  </si>
  <si>
    <t>Memória de Calculo</t>
  </si>
  <si>
    <t>PLACA DE 3,00 MX 1,50M = 4,50M2</t>
  </si>
  <si>
    <t>SINAPI 99059</t>
  </si>
  <si>
    <t>SINAPI 99063</t>
  </si>
  <si>
    <t>LOCACAO CONVENCIONAL DE MUROS, CERCAS, REDES</t>
  </si>
  <si>
    <t>01 UNIDADE</t>
  </si>
  <si>
    <t>EXECUÇÃO DE MURO PRÉ-MOLDADO DE CONCRETO COM 2,00M DE ALTURA</t>
  </si>
  <si>
    <t>EXECUÇÃO DE GRADIL EM TELA ELETROSOLDADA COM QUADRO EM PERFIL TUBULAR, COM 2,00M DE ALTURA</t>
  </si>
  <si>
    <t>TOTAL DE GRADIL = 76,83M</t>
  </si>
  <si>
    <t>02 UNIDADES</t>
  </si>
  <si>
    <t>PORTÃO DE ABRIR EM 2 FOLHAS DE 4,00MX2,00M EM PERFIL TUBULAR 50X50, FECHAMENTO EM TELA ELETROSOLDADA</t>
  </si>
  <si>
    <t>TOTAL DO GRADIL = 76,83M X 2,00M X 2 FACES = 307,32M2</t>
  </si>
  <si>
    <t>TOTAL DO MURO = 268,30 M X 2,00M X 2 FACES = 1.073,20M2</t>
  </si>
  <si>
    <t>INSTALACAO PROVISORIA DE AGUA E ESGOTO</t>
  </si>
  <si>
    <t>Un</t>
  </si>
  <si>
    <t>01.06</t>
  </si>
  <si>
    <t>INSTALAÇÃO PROVISÓRIA DE LUZ E FORÇA</t>
  </si>
  <si>
    <t/>
  </si>
  <si>
    <t>PERÍMETRO DO TERRENO REMANESCENTE = 73,03M</t>
  </si>
  <si>
    <t>PERÍMETRO DO TERRENO REMANESCENTE = 73,03M X FAIXA DE 2,00M = 146,06M2</t>
  </si>
  <si>
    <t>LOCAÇÃO PARA 03 MESES DE OBRA</t>
  </si>
  <si>
    <t>PERÍMETRO REMANESCENTE = 38,32M</t>
  </si>
  <si>
    <t>EXECUÇÃO DE GRAUTH COM ADITIVO EXPANSOR E ACABAMENTO</t>
  </si>
  <si>
    <t>SINAPI 89993</t>
  </si>
  <si>
    <t xml:space="preserve">16 PILARES DE 2,00M X 02 FAÇES = 64,00M </t>
  </si>
  <si>
    <t>CONCLUSÃO DA CONSTRUÇÃO DO MURO DIVISÓRIO DE PLACA PRÉ-MOLDADA DE CONCRETO DA APAE</t>
  </si>
  <si>
    <t>RUA JOSÉ CUSTÓDIO, RESIDENCIAL GRISOLIA - ÁREA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</si>
</sst>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416]mmmm\-yy;@"/>
    <numFmt numFmtId="166" formatCode="000000000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i/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b/>
      <sz val="18"/>
      <name val="Arial"/>
      <family val="2"/>
    </font>
    <font>
      <b/>
      <sz val="8"/>
      <color rgb="FFFF0000"/>
      <name val="Arial"/>
      <family val="2"/>
    </font>
    <font>
      <b/>
      <sz val="8"/>
      <color rgb="FF00B050"/>
      <name val="Arial"/>
      <family val="2"/>
    </font>
    <font>
      <b/>
      <sz val="8"/>
      <name val="Calibri"/>
      <family val="2"/>
    </font>
    <font>
      <sz val="10"/>
      <color rgb="FF00B050"/>
      <name val="Arial"/>
      <family val="2"/>
    </font>
    <font>
      <sz val="8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0" fillId="0" borderId="0" xfId="0" applyAlignment="1">
      <alignment vertical="top"/>
    </xf>
    <xf numFmtId="164" fontId="0" fillId="0" borderId="0" xfId="1" applyFont="1" applyAlignment="1">
      <alignment horizontal="left" vertical="top"/>
    </xf>
    <xf numFmtId="164" fontId="0" fillId="0" borderId="0" xfId="1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7" xfId="0" applyFont="1" applyBorder="1"/>
    <xf numFmtId="164" fontId="7" fillId="0" borderId="0" xfId="1" applyFont="1" applyAlignment="1">
      <alignment vertical="top"/>
    </xf>
    <xf numFmtId="164" fontId="2" fillId="0" borderId="7" xfId="1" applyFont="1" applyBorder="1"/>
    <xf numFmtId="0" fontId="1" fillId="0" borderId="0" xfId="0" applyFont="1" applyAlignment="1">
      <alignment vertical="center"/>
    </xf>
    <xf numFmtId="0" fontId="10" fillId="0" borderId="0" xfId="0" applyFont="1"/>
    <xf numFmtId="0" fontId="2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164" fontId="2" fillId="2" borderId="7" xfId="1" applyFont="1" applyFill="1" applyBorder="1" applyAlignment="1">
      <alignment horizontal="right" vertical="center"/>
    </xf>
    <xf numFmtId="164" fontId="2" fillId="2" borderId="7" xfId="1" applyFont="1" applyFill="1" applyBorder="1" applyAlignment="1">
      <alignment vertical="center"/>
    </xf>
    <xf numFmtId="164" fontId="2" fillId="2" borderId="7" xfId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8" xfId="0" applyFont="1" applyFill="1" applyBorder="1" applyAlignment="1">
      <alignment vertical="center"/>
    </xf>
    <xf numFmtId="164" fontId="1" fillId="2" borderId="7" xfId="1" applyFont="1" applyFill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164" fontId="2" fillId="0" borderId="7" xfId="1" applyFont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164" fontId="5" fillId="2" borderId="7" xfId="1" applyFont="1" applyFill="1" applyBorder="1" applyAlignment="1">
      <alignment vertical="center"/>
    </xf>
    <xf numFmtId="164" fontId="5" fillId="2" borderId="7" xfId="1" applyFont="1" applyFill="1" applyBorder="1" applyAlignment="1">
      <alignment horizontal="left" vertical="center"/>
    </xf>
    <xf numFmtId="164" fontId="2" fillId="2" borderId="0" xfId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165" fontId="2" fillId="0" borderId="0" xfId="1" applyNumberFormat="1" applyFont="1" applyAlignment="1">
      <alignment horizontal="left" vertical="center"/>
    </xf>
    <xf numFmtId="164" fontId="2" fillId="0" borderId="0" xfId="1" applyFont="1" applyAlignment="1">
      <alignment horizontal="left" vertical="center"/>
    </xf>
    <xf numFmtId="164" fontId="2" fillId="0" borderId="0" xfId="1" applyFont="1" applyAlignment="1">
      <alignment horizontal="right" vertical="center"/>
    </xf>
    <xf numFmtId="164" fontId="4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4" fillId="0" borderId="6" xfId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164" fontId="1" fillId="2" borderId="4" xfId="1" applyFont="1" applyFill="1" applyBorder="1" applyAlignment="1">
      <alignment vertical="center"/>
    </xf>
    <xf numFmtId="164" fontId="5" fillId="5" borderId="7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64" fontId="1" fillId="2" borderId="7" xfId="1" applyFont="1" applyFill="1" applyBorder="1" applyAlignment="1">
      <alignment horizontal="right" vertical="center"/>
    </xf>
    <xf numFmtId="164" fontId="1" fillId="2" borderId="7" xfId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164" fontId="1" fillId="0" borderId="7" xfId="1" applyFont="1" applyBorder="1" applyAlignment="1">
      <alignment vertical="center"/>
    </xf>
    <xf numFmtId="164" fontId="1" fillId="2" borderId="0" xfId="1" applyFont="1" applyFill="1" applyAlignment="1">
      <alignment vertical="center"/>
    </xf>
    <xf numFmtId="0" fontId="1" fillId="5" borderId="7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164" fontId="1" fillId="5" borderId="7" xfId="1" applyFont="1" applyFill="1" applyBorder="1" applyAlignment="1">
      <alignment horizontal="right" vertical="center"/>
    </xf>
    <xf numFmtId="164" fontId="5" fillId="5" borderId="7" xfId="1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164" fontId="1" fillId="2" borderId="9" xfId="1" applyFont="1" applyFill="1" applyBorder="1" applyAlignment="1">
      <alignment horizontal="right" vertical="center"/>
    </xf>
    <xf numFmtId="164" fontId="5" fillId="2" borderId="9" xfId="1" applyFont="1" applyFill="1" applyBorder="1" applyAlignment="1">
      <alignment vertical="center"/>
    </xf>
    <xf numFmtId="164" fontId="1" fillId="2" borderId="0" xfId="1" applyFont="1" applyFill="1" applyAlignment="1">
      <alignment horizontal="right" vertical="center"/>
    </xf>
    <xf numFmtId="164" fontId="1" fillId="0" borderId="0" xfId="1" applyFont="1" applyAlignment="1">
      <alignment vertical="center"/>
    </xf>
    <xf numFmtId="0" fontId="5" fillId="5" borderId="8" xfId="0" applyFont="1" applyFill="1" applyBorder="1" applyAlignment="1">
      <alignment horizontal="left" vertical="center"/>
    </xf>
    <xf numFmtId="164" fontId="8" fillId="5" borderId="7" xfId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4" fontId="13" fillId="5" borderId="7" xfId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164" fontId="1" fillId="0" borderId="0" xfId="1" applyFont="1" applyAlignment="1">
      <alignment horizontal="right" vertical="center"/>
    </xf>
    <xf numFmtId="164" fontId="1" fillId="0" borderId="0" xfId="1" applyFont="1" applyAlignment="1">
      <alignment horizontal="left" vertical="center"/>
    </xf>
    <xf numFmtId="165" fontId="2" fillId="0" borderId="0" xfId="1" applyNumberFormat="1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17" fontId="5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164" fontId="6" fillId="0" borderId="0" xfId="1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164" fontId="6" fillId="2" borderId="0" xfId="1" applyFont="1" applyFill="1" applyAlignment="1">
      <alignment vertical="center"/>
    </xf>
    <xf numFmtId="0" fontId="7" fillId="4" borderId="7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11" fillId="4" borderId="8" xfId="0" applyFont="1" applyFill="1" applyBorder="1" applyAlignment="1">
      <alignment horizontal="left" vertical="center"/>
    </xf>
    <xf numFmtId="164" fontId="7" fillId="4" borderId="7" xfId="1" applyFont="1" applyFill="1" applyBorder="1" applyAlignment="1">
      <alignment horizontal="right" vertical="center"/>
    </xf>
    <xf numFmtId="164" fontId="11" fillId="4" borderId="7" xfId="1" applyFont="1" applyFill="1" applyBorder="1" applyAlignment="1">
      <alignment vertical="center"/>
    </xf>
    <xf numFmtId="164" fontId="11" fillId="2" borderId="0" xfId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2" fillId="2" borderId="0" xfId="1" applyFont="1" applyFill="1" applyBorder="1" applyAlignment="1">
      <alignment horizontal="right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164" fontId="15" fillId="2" borderId="0" xfId="1" applyFont="1" applyFill="1" applyAlignment="1">
      <alignment vertical="center"/>
    </xf>
    <xf numFmtId="0" fontId="14" fillId="4" borderId="7" xfId="0" applyFont="1" applyFill="1" applyBorder="1" applyAlignment="1">
      <alignment vertical="center"/>
    </xf>
    <xf numFmtId="0" fontId="15" fillId="4" borderId="8" xfId="0" applyFont="1" applyFill="1" applyBorder="1" applyAlignment="1">
      <alignment vertical="center"/>
    </xf>
    <xf numFmtId="0" fontId="12" fillId="4" borderId="8" xfId="0" applyFont="1" applyFill="1" applyBorder="1" applyAlignment="1">
      <alignment horizontal="left" vertical="center"/>
    </xf>
    <xf numFmtId="164" fontId="14" fillId="4" borderId="7" xfId="1" applyFont="1" applyFill="1" applyBorder="1" applyAlignment="1">
      <alignment horizontal="right" vertical="center"/>
    </xf>
    <xf numFmtId="164" fontId="12" fillId="4" borderId="7" xfId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64" fontId="1" fillId="2" borderId="4" xfId="1" applyFont="1" applyFill="1" applyBorder="1" applyAlignment="1">
      <alignment horizontal="right" vertical="center"/>
    </xf>
    <xf numFmtId="166" fontId="2" fillId="2" borderId="7" xfId="0" applyNumberFormat="1" applyFont="1" applyFill="1" applyBorder="1" applyAlignment="1">
      <alignment horizontal="left" vertical="center" shrinkToFit="1"/>
    </xf>
    <xf numFmtId="0" fontId="2" fillId="0" borderId="7" xfId="0" applyFont="1" applyBorder="1" applyAlignment="1">
      <alignment vertical="center" wrapText="1"/>
    </xf>
    <xf numFmtId="0" fontId="1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5" fillId="4" borderId="8" xfId="0" applyFont="1" applyFill="1" applyBorder="1" applyAlignment="1">
      <alignment horizontal="left" vertical="center"/>
    </xf>
    <xf numFmtId="164" fontId="1" fillId="4" borderId="7" xfId="1" applyFont="1" applyFill="1" applyBorder="1" applyAlignment="1">
      <alignment horizontal="right" vertical="center"/>
    </xf>
    <xf numFmtId="164" fontId="5" fillId="4" borderId="7" xfId="1" applyFont="1" applyFill="1" applyBorder="1" applyAlignment="1">
      <alignment vertical="center"/>
    </xf>
    <xf numFmtId="164" fontId="5" fillId="3" borderId="7" xfId="1" applyFont="1" applyFill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64" fontId="1" fillId="0" borderId="7" xfId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wrapText="1"/>
    </xf>
    <xf numFmtId="164" fontId="2" fillId="0" borderId="7" xfId="1" applyFont="1" applyBorder="1" applyAlignment="1">
      <alignment horizontal="right" vertical="center"/>
    </xf>
    <xf numFmtId="0" fontId="5" fillId="2" borderId="10" xfId="0" applyFont="1" applyFill="1" applyBorder="1" applyAlignment="1">
      <alignment vertical="center"/>
    </xf>
    <xf numFmtId="164" fontId="1" fillId="2" borderId="9" xfId="1" applyFont="1" applyFill="1" applyBorder="1" applyAlignment="1">
      <alignment vertical="center"/>
    </xf>
    <xf numFmtId="164" fontId="1" fillId="0" borderId="7" xfId="1" applyFont="1" applyBorder="1" applyAlignment="1">
      <alignment horizontal="left" vertical="center"/>
    </xf>
    <xf numFmtId="164" fontId="5" fillId="2" borderId="0" xfId="1" applyFont="1" applyFill="1" applyBorder="1" applyAlignment="1">
      <alignment horizontal="left" vertical="center"/>
    </xf>
    <xf numFmtId="164" fontId="5" fillId="2" borderId="0" xfId="1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vertical="center"/>
    </xf>
    <xf numFmtId="164" fontId="2" fillId="2" borderId="12" xfId="1" applyFont="1" applyFill="1" applyBorder="1" applyAlignment="1">
      <alignment horizontal="right" vertical="center"/>
    </xf>
    <xf numFmtId="164" fontId="5" fillId="2" borderId="12" xfId="1" applyFont="1" applyFill="1" applyBorder="1" applyAlignment="1">
      <alignment vertical="center"/>
    </xf>
    <xf numFmtId="164" fontId="5" fillId="2" borderId="12" xfId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4" fillId="0" borderId="11" xfId="1" applyFont="1" applyBorder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164" fontId="4" fillId="0" borderId="0" xfId="1" applyFont="1" applyBorder="1" applyAlignment="1">
      <alignment horizontal="center" vertical="center"/>
    </xf>
  </cellXfs>
  <cellStyles count="4">
    <cellStyle name="Normal" xfId="0" builtinId="0"/>
    <cellStyle name="Normal 3" xfId="3" xr:uid="{00000000-0005-0000-0000-000001000000}"/>
    <cellStyle name="Vírgula" xfId="1" builtinId="3"/>
    <cellStyle name="Vírgula 3" xfId="2" xr:uid="{00000000-0005-0000-0000-000004000000}"/>
  </cellStyles>
  <dxfs count="0"/>
  <tableStyles count="0" defaultTableStyle="TableStyleMedium9" defaultPivotStyle="PivotStyleLight16"/>
  <colors>
    <mruColors>
      <color rgb="FFB2B2B2"/>
      <color rgb="FFFFFF66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.MIRIM\PLANILHA%20G.MI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I 25%"/>
      <sheetName val="CRONOGRAMA"/>
      <sheetName val="COMPOSIÇÃO"/>
      <sheetName val="COMPOSIÇÃO PRÉ MOLDADO"/>
      <sheetName val="M16"/>
      <sheetName val="M15"/>
      <sheetName val="M14"/>
      <sheetName val="M13"/>
      <sheetName val="M12"/>
      <sheetName val="M11"/>
      <sheetName val="M10"/>
      <sheetName val="M09"/>
      <sheetName val="M08"/>
      <sheetName val="M07"/>
      <sheetName val="M06"/>
      <sheetName val="M05"/>
      <sheetName val="M04"/>
      <sheetName val="M03"/>
      <sheetName val="M02"/>
      <sheetName val="M01"/>
      <sheetName val="CONCRESUL-KF"/>
      <sheetName val="COMP.NOVA"/>
      <sheetName val="REVISÃO PREÇOS"/>
      <sheetName val="REVISÃO 02"/>
      <sheetName val="2º ADITIVO"/>
      <sheetName val="PLANILHA ADITIVO"/>
      <sheetName val="EST.CONCRETO"/>
      <sheetName val="M.ESQUADRIAS"/>
      <sheetName val="Plan1"/>
      <sheetName val="CASA BDI 30%"/>
      <sheetName val="BDI+"/>
      <sheetName val="RESUMO SET.2021"/>
      <sheetName val="CRONOGRAM"/>
      <sheetName val="COMPOSIÇÕES"/>
      <sheetName val="MEMORIAL DE CALCULO"/>
      <sheetName val="ITENS RELEVANTES"/>
      <sheetName val="PLANIL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1">
          <cell r="B11" t="str">
            <v>SINAPI 98524</v>
          </cell>
        </row>
        <row r="15">
          <cell r="B15" t="str">
            <v>AGESUL 101002100</v>
          </cell>
        </row>
        <row r="16">
          <cell r="B16" t="str">
            <v>AGESUL 101003100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H43"/>
  <sheetViews>
    <sheetView tabSelected="1" zoomScaleNormal="100" zoomScaleSheetLayoutView="100" workbookViewId="0">
      <selection activeCell="J15" sqref="J15"/>
    </sheetView>
  </sheetViews>
  <sheetFormatPr defaultColWidth="9.140625" defaultRowHeight="12.75" x14ac:dyDescent="0.2"/>
  <cols>
    <col min="1" max="1" width="7.5703125" style="8" customWidth="1"/>
    <col min="2" max="2" width="16" style="30" customWidth="1"/>
    <col min="3" max="3" width="64.5703125" style="8" customWidth="1"/>
    <col min="4" max="4" width="4.7109375" style="8" customWidth="1"/>
    <col min="5" max="5" width="8.5703125" style="72" customWidth="1"/>
    <col min="6" max="6" width="8.85546875" style="65" customWidth="1"/>
    <col min="7" max="7" width="9.85546875" style="73" customWidth="1"/>
    <col min="8" max="8" width="10.5703125" style="73" customWidth="1"/>
    <col min="9" max="16384" width="9.140625" style="8"/>
  </cols>
  <sheetData>
    <row r="1" spans="1:8" customFormat="1" ht="23.25" x14ac:dyDescent="0.35">
      <c r="A1" s="1"/>
      <c r="B1" s="4"/>
      <c r="C1" s="9" t="s">
        <v>0</v>
      </c>
      <c r="E1" s="3"/>
      <c r="F1" s="6"/>
      <c r="G1" s="2"/>
      <c r="H1" s="2"/>
    </row>
    <row r="2" spans="1:8" ht="22.5" x14ac:dyDescent="0.2">
      <c r="A2" s="30" t="s">
        <v>1</v>
      </c>
      <c r="B2" s="69" t="s">
        <v>0</v>
      </c>
      <c r="C2" s="68" t="s">
        <v>81</v>
      </c>
      <c r="E2" s="35" t="s">
        <v>0</v>
      </c>
      <c r="F2" s="33"/>
      <c r="G2" s="74"/>
      <c r="H2" s="74" t="s">
        <v>0</v>
      </c>
    </row>
    <row r="3" spans="1:8" x14ac:dyDescent="0.2">
      <c r="A3" s="30" t="s">
        <v>2</v>
      </c>
      <c r="B3" s="10" t="s">
        <v>0</v>
      </c>
      <c r="C3" s="69" t="s">
        <v>82</v>
      </c>
      <c r="F3" s="34"/>
      <c r="G3" s="75"/>
      <c r="H3" s="75"/>
    </row>
    <row r="4" spans="1:8" x14ac:dyDescent="0.2">
      <c r="A4" s="30" t="s">
        <v>55</v>
      </c>
      <c r="B4" s="10" t="s">
        <v>0</v>
      </c>
      <c r="C4" s="76"/>
      <c r="F4" s="34"/>
      <c r="G4" s="35"/>
      <c r="H4" s="35"/>
    </row>
    <row r="5" spans="1:8" x14ac:dyDescent="0.2">
      <c r="A5" s="30" t="s">
        <v>3</v>
      </c>
      <c r="B5" s="69" t="s">
        <v>0</v>
      </c>
      <c r="C5" s="69"/>
      <c r="D5" s="30" t="s">
        <v>0</v>
      </c>
      <c r="E5" s="35" t="s">
        <v>0</v>
      </c>
      <c r="F5" s="34"/>
      <c r="G5" s="35"/>
      <c r="H5" s="35"/>
    </row>
    <row r="6" spans="1:8" x14ac:dyDescent="0.2">
      <c r="A6" s="30"/>
      <c r="C6" s="134" t="s">
        <v>73</v>
      </c>
      <c r="F6" s="32"/>
      <c r="G6" s="34"/>
      <c r="H6" s="34"/>
    </row>
    <row r="7" spans="1:8" x14ac:dyDescent="0.2">
      <c r="A7" s="30"/>
      <c r="C7" s="10"/>
      <c r="F7" s="32"/>
      <c r="G7" s="34"/>
      <c r="H7" s="34"/>
    </row>
    <row r="8" spans="1:8" x14ac:dyDescent="0.2">
      <c r="A8" s="30"/>
      <c r="C8" s="10"/>
      <c r="F8" s="32"/>
      <c r="G8" s="34"/>
      <c r="H8" s="34"/>
    </row>
    <row r="9" spans="1:8" x14ac:dyDescent="0.2">
      <c r="A9" s="77"/>
      <c r="B9" s="81" t="s">
        <v>39</v>
      </c>
      <c r="C9" s="78"/>
      <c r="D9" s="77"/>
      <c r="E9" s="36" t="s">
        <v>0</v>
      </c>
      <c r="F9" s="37" t="s">
        <v>33</v>
      </c>
      <c r="G9" s="37" t="s">
        <v>33</v>
      </c>
      <c r="H9" s="37" t="s">
        <v>34</v>
      </c>
    </row>
    <row r="10" spans="1:8" x14ac:dyDescent="0.2">
      <c r="A10" s="71" t="s">
        <v>4</v>
      </c>
      <c r="B10" s="79" t="s">
        <v>40</v>
      </c>
      <c r="C10" s="79" t="s">
        <v>31</v>
      </c>
      <c r="D10" s="71" t="s">
        <v>5</v>
      </c>
      <c r="E10" s="39" t="s">
        <v>32</v>
      </c>
      <c r="F10" s="39" t="s">
        <v>6</v>
      </c>
      <c r="G10" s="39" t="s">
        <v>30</v>
      </c>
      <c r="H10" s="39" t="s">
        <v>0</v>
      </c>
    </row>
    <row r="11" spans="1:8" x14ac:dyDescent="0.2">
      <c r="A11" s="131"/>
      <c r="B11" s="131"/>
      <c r="C11" s="132"/>
      <c r="D11" s="132"/>
      <c r="E11" s="133"/>
      <c r="F11" s="133"/>
      <c r="G11" s="133"/>
      <c r="H11" s="133"/>
    </row>
    <row r="12" spans="1:8" x14ac:dyDescent="0.2">
      <c r="A12" s="131"/>
      <c r="B12" s="131"/>
      <c r="C12" s="131"/>
      <c r="D12" s="131"/>
      <c r="E12" s="135"/>
      <c r="F12" s="135"/>
      <c r="G12" s="135"/>
      <c r="H12" s="135"/>
    </row>
    <row r="13" spans="1:8" x14ac:dyDescent="0.2">
      <c r="A13" s="22" t="s">
        <v>8</v>
      </c>
      <c r="B13" s="22"/>
      <c r="C13" s="25" t="s">
        <v>29</v>
      </c>
      <c r="D13" s="46"/>
      <c r="E13" s="47"/>
      <c r="F13" s="48"/>
      <c r="G13" s="20"/>
      <c r="H13" s="20"/>
    </row>
    <row r="14" spans="1:8" s="30" customFormat="1" ht="11.25" x14ac:dyDescent="0.2">
      <c r="A14" s="15" t="s">
        <v>9</v>
      </c>
      <c r="B14" s="108" t="s">
        <v>44</v>
      </c>
      <c r="C14" s="5" t="s">
        <v>43</v>
      </c>
      <c r="D14" s="15" t="s">
        <v>10</v>
      </c>
      <c r="E14" s="12">
        <f>('MEMÓRIA DE CÁLCULO'!E11)</f>
        <v>4.5</v>
      </c>
      <c r="F14" s="13"/>
      <c r="G14" s="14"/>
      <c r="H14" s="14"/>
    </row>
    <row r="15" spans="1:8" s="18" customFormat="1" ht="22.5" customHeight="1" x14ac:dyDescent="0.2">
      <c r="A15" s="15" t="s">
        <v>35</v>
      </c>
      <c r="B15" s="21" t="s">
        <v>58</v>
      </c>
      <c r="C15" s="109" t="str">
        <f>('MEMÓRIA DE CÁLCULO'!C12)</f>
        <v>LOCACAO CONVENCIONAL DE MUROS, CERCAS, REDES</v>
      </c>
      <c r="D15" s="11" t="s">
        <v>14</v>
      </c>
      <c r="E15" s="12">
        <v>73.03</v>
      </c>
      <c r="F15" s="24"/>
      <c r="G15" s="14"/>
      <c r="H15" s="14"/>
    </row>
    <row r="16" spans="1:8" s="18" customFormat="1" ht="11.25" x14ac:dyDescent="0.2">
      <c r="A16" s="15" t="s">
        <v>11</v>
      </c>
      <c r="B16" s="21" t="s">
        <v>50</v>
      </c>
      <c r="C16" s="109" t="s">
        <v>51</v>
      </c>
      <c r="D16" s="11" t="s">
        <v>10</v>
      </c>
      <c r="E16" s="12">
        <v>146.06</v>
      </c>
      <c r="F16" s="24"/>
      <c r="G16" s="14"/>
      <c r="H16" s="14"/>
    </row>
    <row r="17" spans="1:8" s="18" customFormat="1" ht="22.5" x14ac:dyDescent="0.2">
      <c r="A17" s="15" t="s">
        <v>12</v>
      </c>
      <c r="B17" s="21" t="s">
        <v>52</v>
      </c>
      <c r="C17" s="83" t="s">
        <v>53</v>
      </c>
      <c r="D17" s="11" t="s">
        <v>54</v>
      </c>
      <c r="E17" s="12">
        <v>3</v>
      </c>
      <c r="F17" s="24"/>
      <c r="G17" s="14"/>
      <c r="H17" s="14"/>
    </row>
    <row r="18" spans="1:8" s="18" customFormat="1" ht="11.25" x14ac:dyDescent="0.2">
      <c r="A18" s="15" t="s">
        <v>13</v>
      </c>
      <c r="B18" s="108" t="str">
        <f>([1]PLANILHA!B15)</f>
        <v>AGESUL 101002100</v>
      </c>
      <c r="C18" s="83" t="s">
        <v>69</v>
      </c>
      <c r="D18" s="11" t="s">
        <v>70</v>
      </c>
      <c r="E18" s="12">
        <f>('MEMÓRIA DE CÁLCULO'!E15)</f>
        <v>1</v>
      </c>
      <c r="F18" s="24"/>
      <c r="G18" s="14"/>
      <c r="H18" s="14"/>
    </row>
    <row r="19" spans="1:8" s="18" customFormat="1" ht="11.25" x14ac:dyDescent="0.2">
      <c r="A19" s="15" t="s">
        <v>71</v>
      </c>
      <c r="B19" s="108" t="str">
        <f>([1]PLANILHA!B16)</f>
        <v>AGESUL 101003100</v>
      </c>
      <c r="C19" s="83" t="s">
        <v>72</v>
      </c>
      <c r="D19" s="11" t="s">
        <v>70</v>
      </c>
      <c r="E19" s="12">
        <f>('MEMÓRIA DE CÁLCULO'!E16)</f>
        <v>1</v>
      </c>
      <c r="F19" s="24"/>
      <c r="G19" s="14"/>
      <c r="H19" s="14"/>
    </row>
    <row r="20" spans="1:8" s="29" customFormat="1" x14ac:dyDescent="0.2">
      <c r="A20" s="110"/>
      <c r="B20" s="111"/>
      <c r="C20" s="112" t="s">
        <v>0</v>
      </c>
      <c r="D20" s="110"/>
      <c r="E20" s="113"/>
      <c r="F20" s="114"/>
      <c r="G20" s="115"/>
      <c r="H20" s="44"/>
    </row>
    <row r="21" spans="1:8" s="29" customFormat="1" x14ac:dyDescent="0.2">
      <c r="A21" s="46"/>
      <c r="B21" s="60"/>
      <c r="C21" s="61"/>
      <c r="D21" s="59"/>
      <c r="E21" s="62"/>
      <c r="F21" s="63"/>
      <c r="G21" s="27"/>
      <c r="H21" s="27"/>
    </row>
    <row r="22" spans="1:8" s="29" customFormat="1" x14ac:dyDescent="0.2">
      <c r="A22" s="22" t="s">
        <v>15</v>
      </c>
      <c r="B22" s="120"/>
      <c r="C22" s="61" t="s">
        <v>46</v>
      </c>
      <c r="D22" s="59"/>
      <c r="E22" s="62"/>
      <c r="F22" s="121"/>
      <c r="G22" s="20"/>
      <c r="H22" s="20"/>
    </row>
    <row r="23" spans="1:8" s="18" customFormat="1" ht="11.25" x14ac:dyDescent="0.2">
      <c r="A23" s="19" t="s">
        <v>16</v>
      </c>
      <c r="B23" s="21" t="e">
        <f>(#REF!)</f>
        <v>#REF!</v>
      </c>
      <c r="C23" s="21" t="str">
        <f>('MEMÓRIA DE CÁLCULO'!C19)</f>
        <v>EXECUÇÃO DE MURO PRÉ-MOLDADO DE CONCRETO COM 2,00M DE ALTURA</v>
      </c>
      <c r="D23" s="11" t="s">
        <v>14</v>
      </c>
      <c r="E23" s="12">
        <f>('MEMÓRIA DE CÁLCULO'!E19)</f>
        <v>38.32</v>
      </c>
      <c r="F23" s="7"/>
      <c r="G23" s="14"/>
      <c r="H23" s="14"/>
    </row>
    <row r="24" spans="1:8" s="18" customFormat="1" ht="11.25" x14ac:dyDescent="0.2">
      <c r="A24" s="19" t="s">
        <v>36</v>
      </c>
      <c r="B24" s="17" t="s">
        <v>79</v>
      </c>
      <c r="C24" s="17" t="str">
        <f>('MEMÓRIA DE CÁLCULO'!C20)</f>
        <v>EXECUÇÃO DE GRAUTH COM ADITIVO EXPANSOR E ACABAMENTO</v>
      </c>
      <c r="D24" s="11" t="s">
        <v>14</v>
      </c>
      <c r="E24" s="12">
        <f>('MEMÓRIA DE CÁLCULO'!E20)</f>
        <v>64</v>
      </c>
      <c r="F24" s="7"/>
      <c r="G24" s="14"/>
      <c r="H24" s="14"/>
    </row>
    <row r="25" spans="1:8" x14ac:dyDescent="0.2">
      <c r="A25" s="110"/>
      <c r="B25" s="111"/>
      <c r="C25" s="112" t="s">
        <v>0</v>
      </c>
      <c r="D25" s="110"/>
      <c r="E25" s="113"/>
      <c r="F25" s="114"/>
      <c r="G25" s="115"/>
      <c r="H25" s="44"/>
    </row>
    <row r="26" spans="1:8" s="29" customFormat="1" x14ac:dyDescent="0.2">
      <c r="A26" s="46"/>
      <c r="B26" s="19"/>
      <c r="C26" s="25"/>
      <c r="D26" s="46"/>
      <c r="E26" s="47"/>
      <c r="F26" s="26"/>
      <c r="G26" s="27"/>
      <c r="H26" s="27"/>
    </row>
    <row r="27" spans="1:8" x14ac:dyDescent="0.2">
      <c r="A27" s="50" t="s">
        <v>27</v>
      </c>
      <c r="B27" s="51"/>
      <c r="C27" s="52" t="s">
        <v>45</v>
      </c>
      <c r="D27" s="116"/>
      <c r="E27" s="117"/>
      <c r="F27" s="53"/>
      <c r="G27" s="122"/>
      <c r="H27" s="122"/>
    </row>
    <row r="28" spans="1:8" s="18" customFormat="1" ht="22.5" x14ac:dyDescent="0.2">
      <c r="A28" s="15" t="s">
        <v>17</v>
      </c>
      <c r="B28" s="17" t="s">
        <v>25</v>
      </c>
      <c r="C28" s="23" t="str">
        <f>('MEMÓRIA DE CÁLCULO'!C23)</f>
        <v>EXECUÇÃO DE GRADIL EM TELA ELETROSOLDADA COM QUADRO EM PERFIL TUBULAR, COM 2,00M DE ALTURA</v>
      </c>
      <c r="D28" s="11" t="s">
        <v>14</v>
      </c>
      <c r="E28" s="12">
        <f>('MEMÓRIA DE CÁLCULO'!E23)</f>
        <v>76.83</v>
      </c>
      <c r="F28" s="24"/>
      <c r="G28" s="14"/>
      <c r="H28" s="14"/>
    </row>
    <row r="29" spans="1:8" ht="22.5" x14ac:dyDescent="0.2">
      <c r="A29" s="21" t="s">
        <v>18</v>
      </c>
      <c r="B29" s="17" t="s">
        <v>25</v>
      </c>
      <c r="C29" s="118" t="str">
        <f>('MEMÓRIA DE CÁLCULO'!C24)</f>
        <v>PORTÃO DE ABRIR EM 2 FOLHAS DE 4,00MX2,00M EM PERFIL TUBULAR 50X50, FECHAMENTO EM TELA ELETROSOLDADA</v>
      </c>
      <c r="D29" s="15" t="s">
        <v>7</v>
      </c>
      <c r="E29" s="119">
        <f>('MEMÓRIA DE CÁLCULO'!E24)</f>
        <v>2</v>
      </c>
      <c r="F29" s="24"/>
      <c r="G29" s="14"/>
      <c r="H29" s="14"/>
    </row>
    <row r="30" spans="1:8" s="29" customFormat="1" x14ac:dyDescent="0.2">
      <c r="A30" s="110"/>
      <c r="B30" s="111"/>
      <c r="C30" s="112" t="s">
        <v>0</v>
      </c>
      <c r="D30" s="110"/>
      <c r="E30" s="113"/>
      <c r="F30" s="114"/>
      <c r="G30" s="115"/>
      <c r="H30" s="44"/>
    </row>
    <row r="31" spans="1:8" s="29" customFormat="1" x14ac:dyDescent="0.2">
      <c r="A31" s="46"/>
      <c r="B31" s="19"/>
      <c r="C31" s="25"/>
      <c r="D31" s="46"/>
      <c r="E31" s="47"/>
      <c r="F31" s="26"/>
      <c r="G31" s="27"/>
      <c r="H31" s="27"/>
    </row>
    <row r="32" spans="1:8" s="29" customFormat="1" x14ac:dyDescent="0.2">
      <c r="A32" s="50" t="s">
        <v>28</v>
      </c>
      <c r="B32" s="45"/>
      <c r="C32" s="25" t="s">
        <v>22</v>
      </c>
      <c r="D32" s="46"/>
      <c r="E32" s="47"/>
      <c r="F32" s="48"/>
      <c r="G32" s="20"/>
      <c r="H32" s="20"/>
    </row>
    <row r="33" spans="1:8" s="29" customFormat="1" x14ac:dyDescent="0.2">
      <c r="A33" s="15" t="s">
        <v>19</v>
      </c>
      <c r="B33" s="19" t="s">
        <v>47</v>
      </c>
      <c r="C33" s="21" t="s">
        <v>38</v>
      </c>
      <c r="D33" s="15" t="s">
        <v>10</v>
      </c>
      <c r="E33" s="12">
        <f>('MEMÓRIA DE CÁLCULO'!E27)</f>
        <v>1073.2</v>
      </c>
      <c r="F33" s="12"/>
      <c r="G33" s="14"/>
      <c r="H33" s="14"/>
    </row>
    <row r="34" spans="1:8" s="29" customFormat="1" ht="22.5" x14ac:dyDescent="0.2">
      <c r="A34" s="15" t="s">
        <v>20</v>
      </c>
      <c r="B34" s="19" t="s">
        <v>26</v>
      </c>
      <c r="C34" s="109" t="s">
        <v>37</v>
      </c>
      <c r="D34" s="15" t="s">
        <v>10</v>
      </c>
      <c r="E34" s="12">
        <f>('MEMÓRIA DE CÁLCULO'!E28)</f>
        <v>1073.2</v>
      </c>
      <c r="F34" s="13"/>
      <c r="G34" s="14"/>
      <c r="H34" s="14"/>
    </row>
    <row r="35" spans="1:8" s="29" customFormat="1" ht="22.5" x14ac:dyDescent="0.2">
      <c r="A35" s="15" t="s">
        <v>21</v>
      </c>
      <c r="B35" s="19" t="s">
        <v>48</v>
      </c>
      <c r="C35" s="109" t="s">
        <v>49</v>
      </c>
      <c r="D35" s="15" t="s">
        <v>10</v>
      </c>
      <c r="E35" s="12">
        <f>('MEMÓRIA DE CÁLCULO'!E29)</f>
        <v>307.32</v>
      </c>
      <c r="F35" s="13"/>
      <c r="G35" s="14"/>
      <c r="H35" s="14"/>
    </row>
    <row r="36" spans="1:8" s="29" customFormat="1" x14ac:dyDescent="0.2">
      <c r="A36" s="110"/>
      <c r="B36" s="111"/>
      <c r="C36" s="112" t="s">
        <v>0</v>
      </c>
      <c r="D36" s="110"/>
      <c r="E36" s="113"/>
      <c r="F36" s="114"/>
      <c r="G36" s="115"/>
      <c r="H36" s="44"/>
    </row>
    <row r="37" spans="1:8" s="29" customFormat="1" x14ac:dyDescent="0.2">
      <c r="A37" s="110"/>
      <c r="B37" s="111"/>
      <c r="C37" s="112"/>
      <c r="D37" s="110"/>
      <c r="E37" s="113"/>
      <c r="F37" s="114"/>
      <c r="G37" s="115"/>
      <c r="H37" s="44"/>
    </row>
    <row r="38" spans="1:8" s="29" customFormat="1" x14ac:dyDescent="0.2">
      <c r="A38" s="82"/>
      <c r="B38" s="16"/>
      <c r="C38" s="25"/>
      <c r="D38" s="46"/>
      <c r="E38" s="47"/>
      <c r="F38" s="26"/>
      <c r="G38" s="27"/>
      <c r="H38" s="27"/>
    </row>
    <row r="39" spans="1:8" s="29" customFormat="1" x14ac:dyDescent="0.2">
      <c r="A39" s="55"/>
      <c r="B39" s="56"/>
      <c r="C39" s="66" t="s">
        <v>41</v>
      </c>
      <c r="D39" s="55"/>
      <c r="E39" s="57"/>
      <c r="F39" s="58" t="s">
        <v>0</v>
      </c>
      <c r="G39" s="67" t="s">
        <v>0</v>
      </c>
      <c r="H39" s="70"/>
    </row>
    <row r="40" spans="1:8" s="18" customFormat="1" ht="11.25" x14ac:dyDescent="0.2">
      <c r="A40" s="125"/>
      <c r="B40" s="125"/>
      <c r="C40" s="126"/>
      <c r="D40" s="127"/>
      <c r="E40" s="128"/>
      <c r="F40" s="129"/>
      <c r="G40" s="130"/>
      <c r="H40" s="130"/>
    </row>
    <row r="41" spans="1:8" s="18" customFormat="1" ht="11.25" x14ac:dyDescent="0.2">
      <c r="A41" s="49"/>
      <c r="B41" s="49"/>
      <c r="C41" s="96"/>
      <c r="E41" s="97"/>
      <c r="F41" s="124"/>
      <c r="G41" s="123"/>
      <c r="H41" s="123"/>
    </row>
    <row r="42" spans="1:8" x14ac:dyDescent="0.2">
      <c r="B42" s="8"/>
      <c r="E42" s="8"/>
      <c r="F42" s="8"/>
      <c r="G42" s="8"/>
      <c r="H42" s="8"/>
    </row>
    <row r="43" spans="1:8" x14ac:dyDescent="0.2">
      <c r="B43" s="8"/>
      <c r="E43" s="8"/>
      <c r="F43" s="8"/>
      <c r="G43" s="8"/>
      <c r="H43" s="8"/>
    </row>
  </sheetData>
  <pageMargins left="0.31496062992125984" right="0.31496062992125984" top="0.78740157480314965" bottom="0.78740157480314965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  <pageSetUpPr fitToPage="1"/>
  </sheetPr>
  <dimension ref="A1:P31"/>
  <sheetViews>
    <sheetView showGridLines="0" view="pageBreakPreview" zoomScale="85" zoomScaleNormal="100" zoomScaleSheetLayoutView="85" workbookViewId="0">
      <selection activeCell="L24" sqref="L24"/>
    </sheetView>
  </sheetViews>
  <sheetFormatPr defaultColWidth="9.140625" defaultRowHeight="12.75" x14ac:dyDescent="0.2"/>
  <cols>
    <col min="1" max="1" width="7.5703125" style="8" customWidth="1"/>
    <col min="2" max="2" width="16" style="30" customWidth="1"/>
    <col min="3" max="3" width="57.42578125" style="8" customWidth="1"/>
    <col min="4" max="4" width="6.42578125" style="8" customWidth="1"/>
    <col min="5" max="5" width="7.85546875" style="72" customWidth="1"/>
    <col min="6" max="6" width="56.28515625" style="65" customWidth="1"/>
    <col min="7" max="7" width="2" style="30" customWidth="1"/>
    <col min="8" max="8" width="14.7109375" style="32" customWidth="1"/>
    <col min="9" max="9" width="12.42578125" style="32" customWidth="1"/>
    <col min="10" max="16384" width="9.140625" style="8"/>
  </cols>
  <sheetData>
    <row r="1" spans="1:16" ht="23.25" x14ac:dyDescent="0.2">
      <c r="C1" s="31" t="s">
        <v>0</v>
      </c>
    </row>
    <row r="3" spans="1:16" ht="22.5" x14ac:dyDescent="0.2">
      <c r="A3" s="30" t="s">
        <v>1</v>
      </c>
      <c r="B3" s="69" t="s">
        <v>0</v>
      </c>
      <c r="C3" s="68" t="s">
        <v>81</v>
      </c>
      <c r="E3" s="35" t="s">
        <v>0</v>
      </c>
      <c r="F3" s="33"/>
    </row>
    <row r="4" spans="1:16" x14ac:dyDescent="0.2">
      <c r="A4" s="30" t="s">
        <v>2</v>
      </c>
      <c r="B4" s="10" t="s">
        <v>0</v>
      </c>
      <c r="C4" s="69" t="s">
        <v>82</v>
      </c>
      <c r="F4" s="34"/>
    </row>
    <row r="5" spans="1:16" x14ac:dyDescent="0.2">
      <c r="A5" s="30" t="s">
        <v>55</v>
      </c>
      <c r="B5" s="10" t="s">
        <v>0</v>
      </c>
      <c r="C5" s="76" t="s">
        <v>42</v>
      </c>
      <c r="F5" s="34"/>
    </row>
    <row r="6" spans="1:16" x14ac:dyDescent="0.2">
      <c r="A6" s="30" t="s">
        <v>3</v>
      </c>
      <c r="B6" s="69" t="s">
        <v>0</v>
      </c>
      <c r="C6" s="69" t="s">
        <v>23</v>
      </c>
      <c r="D6" s="30" t="s">
        <v>0</v>
      </c>
      <c r="E6" s="35" t="s">
        <v>0</v>
      </c>
      <c r="F6" s="34"/>
    </row>
    <row r="7" spans="1:16" x14ac:dyDescent="0.2">
      <c r="A7" s="30"/>
      <c r="C7" s="10"/>
      <c r="F7" s="32"/>
      <c r="J7" s="18"/>
      <c r="K7" s="18"/>
      <c r="L7" s="18"/>
      <c r="M7" s="18"/>
      <c r="N7" s="18"/>
      <c r="O7" s="18"/>
      <c r="P7" s="18"/>
    </row>
    <row r="8" spans="1:16" x14ac:dyDescent="0.2">
      <c r="A8" s="77"/>
      <c r="B8" s="81" t="s">
        <v>39</v>
      </c>
      <c r="C8" s="78"/>
      <c r="D8" s="77"/>
      <c r="E8" s="36" t="s">
        <v>0</v>
      </c>
      <c r="F8" s="37" t="s">
        <v>0</v>
      </c>
      <c r="H8" s="38" t="s">
        <v>0</v>
      </c>
      <c r="I8" s="38" t="s">
        <v>0</v>
      </c>
      <c r="J8" s="18"/>
      <c r="K8" s="18"/>
      <c r="L8" s="18"/>
      <c r="M8" s="18"/>
      <c r="N8" s="18"/>
      <c r="O8" s="18"/>
      <c r="P8" s="18"/>
    </row>
    <row r="9" spans="1:16" x14ac:dyDescent="0.2">
      <c r="A9" s="71" t="s">
        <v>4</v>
      </c>
      <c r="B9" s="79" t="s">
        <v>40</v>
      </c>
      <c r="C9" s="79" t="s">
        <v>31</v>
      </c>
      <c r="D9" s="71" t="s">
        <v>5</v>
      </c>
      <c r="E9" s="39" t="s">
        <v>32</v>
      </c>
      <c r="F9" s="39" t="s">
        <v>56</v>
      </c>
      <c r="H9" s="80"/>
      <c r="I9" s="80"/>
      <c r="J9" s="18"/>
      <c r="K9" s="18"/>
      <c r="L9" s="18"/>
      <c r="M9" s="18"/>
      <c r="N9" s="18"/>
      <c r="O9" s="18"/>
      <c r="P9" s="18"/>
    </row>
    <row r="10" spans="1:16" x14ac:dyDescent="0.2">
      <c r="A10" s="40" t="s">
        <v>8</v>
      </c>
      <c r="B10" s="41"/>
      <c r="C10" s="42" t="s">
        <v>29</v>
      </c>
      <c r="D10" s="106"/>
      <c r="E10" s="107"/>
      <c r="F10" s="43"/>
      <c r="J10" s="29"/>
      <c r="K10" s="29"/>
      <c r="L10" s="29"/>
      <c r="M10" s="29"/>
      <c r="N10" s="29"/>
      <c r="O10" s="29"/>
      <c r="P10" s="29"/>
    </row>
    <row r="11" spans="1:16" s="30" customFormat="1" ht="11.25" x14ac:dyDescent="0.2">
      <c r="A11" s="15" t="s">
        <v>35</v>
      </c>
      <c r="B11" s="108" t="str">
        <f>([1]PLANILHA!B11)</f>
        <v>SINAPI 98524</v>
      </c>
      <c r="C11" s="5" t="s">
        <v>43</v>
      </c>
      <c r="D11" s="15" t="s">
        <v>10</v>
      </c>
      <c r="E11" s="12">
        <v>4.5</v>
      </c>
      <c r="F11" s="24" t="s">
        <v>57</v>
      </c>
      <c r="G11" s="18"/>
      <c r="H11" s="18"/>
      <c r="I11" s="18"/>
      <c r="J11" s="18"/>
      <c r="K11" s="18"/>
      <c r="L11" s="18"/>
      <c r="M11" s="18"/>
    </row>
    <row r="12" spans="1:16" s="18" customFormat="1" x14ac:dyDescent="0.2">
      <c r="A12" s="15" t="s">
        <v>35</v>
      </c>
      <c r="B12" s="21" t="s">
        <v>59</v>
      </c>
      <c r="C12" s="109" t="s">
        <v>60</v>
      </c>
      <c r="D12" s="11" t="s">
        <v>14</v>
      </c>
      <c r="E12" s="12">
        <v>73.03</v>
      </c>
      <c r="F12" s="24" t="s">
        <v>74</v>
      </c>
      <c r="H12" s="28"/>
      <c r="I12" s="28"/>
      <c r="J12" s="29"/>
      <c r="K12" s="29"/>
      <c r="L12" s="29"/>
      <c r="M12" s="29"/>
      <c r="N12" s="29"/>
      <c r="O12" s="29"/>
      <c r="P12" s="29"/>
    </row>
    <row r="13" spans="1:16" s="18" customFormat="1" x14ac:dyDescent="0.2">
      <c r="A13" s="15" t="s">
        <v>11</v>
      </c>
      <c r="B13" s="21" t="s">
        <v>50</v>
      </c>
      <c r="C13" s="109" t="s">
        <v>51</v>
      </c>
      <c r="D13" s="11" t="s">
        <v>10</v>
      </c>
      <c r="E13" s="12">
        <v>146.06</v>
      </c>
      <c r="F13" s="24" t="s">
        <v>75</v>
      </c>
      <c r="H13" s="28"/>
      <c r="I13" s="28"/>
      <c r="J13" s="29"/>
      <c r="K13" s="29"/>
      <c r="L13" s="29"/>
      <c r="M13" s="29"/>
      <c r="N13" s="29"/>
      <c r="O13" s="29"/>
      <c r="P13" s="29"/>
    </row>
    <row r="14" spans="1:16" s="18" customFormat="1" ht="22.5" x14ac:dyDescent="0.2">
      <c r="A14" s="15" t="s">
        <v>12</v>
      </c>
      <c r="B14" s="21" t="s">
        <v>52</v>
      </c>
      <c r="C14" s="83" t="s">
        <v>53</v>
      </c>
      <c r="D14" s="11" t="s">
        <v>54</v>
      </c>
      <c r="E14" s="12">
        <v>3</v>
      </c>
      <c r="F14" s="24" t="s">
        <v>76</v>
      </c>
    </row>
    <row r="15" spans="1:16" s="18" customFormat="1" ht="11.25" x14ac:dyDescent="0.2">
      <c r="A15" s="15" t="s">
        <v>13</v>
      </c>
      <c r="B15" s="108" t="str">
        <f>([1]PLANILHA!B15)</f>
        <v>AGESUL 101002100</v>
      </c>
      <c r="C15" s="83" t="s">
        <v>69</v>
      </c>
      <c r="D15" s="11" t="s">
        <v>70</v>
      </c>
      <c r="E15" s="12">
        <v>1</v>
      </c>
      <c r="F15" s="13" t="s">
        <v>61</v>
      </c>
      <c r="H15" s="28"/>
    </row>
    <row r="16" spans="1:16" s="18" customFormat="1" ht="11.25" x14ac:dyDescent="0.2">
      <c r="A16" s="15" t="s">
        <v>71</v>
      </c>
      <c r="B16" s="108" t="str">
        <f>([1]PLANILHA!B16)</f>
        <v>AGESUL 101003100</v>
      </c>
      <c r="C16" s="83" t="s">
        <v>72</v>
      </c>
      <c r="D16" s="11" t="s">
        <v>70</v>
      </c>
      <c r="E16" s="12">
        <v>1</v>
      </c>
      <c r="F16" s="13" t="s">
        <v>61</v>
      </c>
      <c r="H16" s="28"/>
    </row>
    <row r="17" spans="1:16" s="86" customFormat="1" x14ac:dyDescent="0.2">
      <c r="A17" s="90"/>
      <c r="B17" s="91"/>
      <c r="C17" s="92" t="s">
        <v>0</v>
      </c>
      <c r="D17" s="90"/>
      <c r="E17" s="93"/>
      <c r="F17" s="94" t="s">
        <v>0</v>
      </c>
      <c r="G17" s="88"/>
      <c r="H17" s="89" t="s">
        <v>0</v>
      </c>
      <c r="I17" s="95"/>
      <c r="J17" s="88"/>
      <c r="K17" s="88"/>
      <c r="L17" s="88"/>
      <c r="M17" s="88"/>
      <c r="N17" s="88"/>
      <c r="O17" s="88"/>
      <c r="P17" s="88"/>
    </row>
    <row r="18" spans="1:16" s="29" customFormat="1" x14ac:dyDescent="0.2">
      <c r="A18" s="22" t="s">
        <v>15</v>
      </c>
      <c r="B18" s="120"/>
      <c r="C18" s="61" t="s">
        <v>46</v>
      </c>
      <c r="D18" s="59"/>
      <c r="E18" s="62"/>
      <c r="F18" s="121"/>
      <c r="G18" s="18"/>
      <c r="H18" s="28"/>
      <c r="I18" s="28"/>
      <c r="J18" s="18"/>
      <c r="K18" s="18"/>
      <c r="L18" s="18"/>
      <c r="M18" s="18"/>
      <c r="N18" s="18"/>
      <c r="O18" s="18"/>
      <c r="P18" s="18"/>
    </row>
    <row r="19" spans="1:16" s="18" customFormat="1" x14ac:dyDescent="0.2">
      <c r="A19" s="19" t="s">
        <v>16</v>
      </c>
      <c r="B19" s="21" t="s">
        <v>24</v>
      </c>
      <c r="C19" s="21" t="s">
        <v>62</v>
      </c>
      <c r="D19" s="11" t="s">
        <v>14</v>
      </c>
      <c r="E19" s="12">
        <v>38.32</v>
      </c>
      <c r="F19" s="7" t="s">
        <v>77</v>
      </c>
      <c r="H19" s="28"/>
      <c r="I19" s="28"/>
      <c r="J19" s="29"/>
      <c r="K19" s="29"/>
      <c r="L19" s="29"/>
      <c r="M19" s="29"/>
      <c r="N19" s="29"/>
      <c r="O19" s="29"/>
      <c r="P19" s="29"/>
    </row>
    <row r="20" spans="1:16" s="18" customFormat="1" x14ac:dyDescent="0.2">
      <c r="A20" s="19" t="s">
        <v>36</v>
      </c>
      <c r="B20" s="17" t="s">
        <v>79</v>
      </c>
      <c r="C20" s="17" t="s">
        <v>78</v>
      </c>
      <c r="D20" s="11" t="s">
        <v>14</v>
      </c>
      <c r="E20" s="12">
        <v>64</v>
      </c>
      <c r="F20" s="7" t="s">
        <v>80</v>
      </c>
      <c r="H20" s="28"/>
      <c r="I20" s="28"/>
      <c r="J20" s="29"/>
      <c r="K20" s="29"/>
      <c r="L20" s="29"/>
      <c r="M20" s="29"/>
      <c r="N20" s="29"/>
      <c r="O20" s="29"/>
      <c r="P20" s="29"/>
    </row>
    <row r="21" spans="1:16" s="87" customFormat="1" x14ac:dyDescent="0.2">
      <c r="A21" s="90"/>
      <c r="B21" s="91"/>
      <c r="C21" s="92" t="s">
        <v>0</v>
      </c>
      <c r="D21" s="90"/>
      <c r="E21" s="93"/>
      <c r="F21" s="94" t="s">
        <v>0</v>
      </c>
      <c r="G21" s="84"/>
      <c r="H21" s="85" t="s">
        <v>0</v>
      </c>
      <c r="I21" s="85"/>
      <c r="J21" s="86"/>
      <c r="K21" s="86"/>
      <c r="L21" s="86"/>
      <c r="M21" s="86"/>
      <c r="N21" s="86"/>
      <c r="O21" s="86"/>
      <c r="P21" s="86"/>
    </row>
    <row r="22" spans="1:16" x14ac:dyDescent="0.2">
      <c r="A22" s="50" t="s">
        <v>27</v>
      </c>
      <c r="B22" s="51"/>
      <c r="C22" s="52" t="s">
        <v>45</v>
      </c>
      <c r="D22" s="116"/>
      <c r="E22" s="117"/>
      <c r="F22" s="53"/>
      <c r="J22" s="29"/>
      <c r="K22" s="29"/>
      <c r="L22" s="29"/>
      <c r="M22" s="29"/>
      <c r="N22" s="29"/>
      <c r="O22" s="29"/>
      <c r="P22" s="29"/>
    </row>
    <row r="23" spans="1:16" s="18" customFormat="1" ht="22.5" x14ac:dyDescent="0.2">
      <c r="A23" s="15" t="s">
        <v>17</v>
      </c>
      <c r="B23" s="17" t="s">
        <v>25</v>
      </c>
      <c r="C23" s="23" t="s">
        <v>63</v>
      </c>
      <c r="D23" s="11" t="s">
        <v>14</v>
      </c>
      <c r="E23" s="12">
        <v>76.83</v>
      </c>
      <c r="F23" s="24" t="s">
        <v>64</v>
      </c>
      <c r="H23" s="28"/>
      <c r="I23" s="28"/>
      <c r="J23" s="8"/>
      <c r="K23" s="8"/>
      <c r="L23" s="8"/>
      <c r="M23" s="8"/>
      <c r="N23" s="8"/>
      <c r="O23" s="8"/>
      <c r="P23" s="8"/>
    </row>
    <row r="24" spans="1:16" ht="22.5" x14ac:dyDescent="0.2">
      <c r="A24" s="21" t="s">
        <v>18</v>
      </c>
      <c r="B24" s="17" t="s">
        <v>25</v>
      </c>
      <c r="C24" s="118" t="s">
        <v>66</v>
      </c>
      <c r="D24" s="15" t="s">
        <v>7</v>
      </c>
      <c r="E24" s="119">
        <v>2</v>
      </c>
      <c r="F24" s="24" t="s">
        <v>65</v>
      </c>
      <c r="J24" s="29"/>
      <c r="K24" s="29"/>
      <c r="L24" s="29"/>
      <c r="M24" s="29"/>
      <c r="N24" s="29"/>
      <c r="O24" s="29"/>
      <c r="P24" s="29"/>
    </row>
    <row r="25" spans="1:16" s="29" customFormat="1" x14ac:dyDescent="0.2">
      <c r="A25" s="110"/>
      <c r="B25" s="111"/>
      <c r="C25" s="112" t="s">
        <v>0</v>
      </c>
      <c r="D25" s="110"/>
      <c r="E25" s="113"/>
      <c r="F25" s="114" t="s">
        <v>0</v>
      </c>
      <c r="G25" s="18"/>
      <c r="H25" s="28" t="s">
        <v>0</v>
      </c>
      <c r="I25" s="28"/>
    </row>
    <row r="26" spans="1:16" x14ac:dyDescent="0.2">
      <c r="A26" s="50" t="s">
        <v>28</v>
      </c>
      <c r="B26" s="51"/>
      <c r="C26" s="52" t="s">
        <v>22</v>
      </c>
      <c r="D26" s="116"/>
      <c r="E26" s="117"/>
      <c r="F26" s="53"/>
      <c r="J26" s="29"/>
      <c r="K26" s="29"/>
      <c r="L26" s="29"/>
      <c r="M26" s="29"/>
      <c r="N26" s="29"/>
      <c r="O26" s="29"/>
      <c r="P26" s="29"/>
    </row>
    <row r="27" spans="1:16" s="29" customFormat="1" x14ac:dyDescent="0.2">
      <c r="A27" s="15" t="s">
        <v>19</v>
      </c>
      <c r="B27" s="19" t="s">
        <v>47</v>
      </c>
      <c r="C27" s="21" t="s">
        <v>38</v>
      </c>
      <c r="D27" s="15" t="s">
        <v>10</v>
      </c>
      <c r="E27" s="12">
        <v>1073.2</v>
      </c>
      <c r="F27" s="13" t="s">
        <v>68</v>
      </c>
      <c r="G27" s="18"/>
      <c r="H27" s="28"/>
      <c r="I27" s="28"/>
    </row>
    <row r="28" spans="1:16" s="29" customFormat="1" ht="22.5" x14ac:dyDescent="0.2">
      <c r="A28" s="15" t="s">
        <v>20</v>
      </c>
      <c r="B28" s="19" t="s">
        <v>26</v>
      </c>
      <c r="C28" s="109" t="s">
        <v>37</v>
      </c>
      <c r="D28" s="15" t="s">
        <v>10</v>
      </c>
      <c r="E28" s="12">
        <v>1073.2</v>
      </c>
      <c r="F28" s="13" t="s">
        <v>68</v>
      </c>
      <c r="G28" s="18"/>
      <c r="H28" s="28"/>
      <c r="I28" s="28"/>
    </row>
    <row r="29" spans="1:16" s="29" customFormat="1" ht="27" customHeight="1" x14ac:dyDescent="0.2">
      <c r="A29" s="15" t="s">
        <v>21</v>
      </c>
      <c r="B29" s="19" t="s">
        <v>48</v>
      </c>
      <c r="C29" s="109" t="s">
        <v>49</v>
      </c>
      <c r="D29" s="15" t="s">
        <v>10</v>
      </c>
      <c r="E29" s="12">
        <v>307.32</v>
      </c>
      <c r="F29" s="13" t="s">
        <v>67</v>
      </c>
      <c r="G29" s="18"/>
      <c r="H29" s="28"/>
      <c r="I29" s="28"/>
    </row>
    <row r="30" spans="1:16" s="98" customFormat="1" x14ac:dyDescent="0.2">
      <c r="A30" s="101"/>
      <c r="B30" s="102"/>
      <c r="C30" s="103" t="s">
        <v>0</v>
      </c>
      <c r="D30" s="101"/>
      <c r="E30" s="104"/>
      <c r="F30" s="105" t="s">
        <v>0</v>
      </c>
      <c r="G30" s="99"/>
      <c r="H30" s="100"/>
      <c r="I30" s="100"/>
      <c r="J30" s="99"/>
      <c r="K30" s="99"/>
      <c r="L30" s="99"/>
      <c r="M30" s="99"/>
      <c r="N30" s="99"/>
      <c r="O30" s="99"/>
      <c r="P30" s="99"/>
    </row>
    <row r="31" spans="1:16" s="29" customFormat="1" x14ac:dyDescent="0.2">
      <c r="B31" s="18"/>
      <c r="C31" s="49" t="s">
        <v>0</v>
      </c>
      <c r="E31" s="64"/>
      <c r="F31" s="54"/>
      <c r="G31" s="18"/>
      <c r="H31" s="28"/>
      <c r="I31" s="28"/>
    </row>
  </sheetData>
  <pageMargins left="0.11811023622047245" right="0.11811023622047245" top="0.59055118110236227" bottom="0.59055118110236227" header="0.31496062992125984" footer="0.31496062992125984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PLANILHA</vt:lpstr>
      <vt:lpstr>MEMÓRIA DE CÁLCULO</vt:lpstr>
      <vt:lpstr>'MEMÓRIA DE CÁLCULO'!Area_de_impressao</vt:lpstr>
      <vt:lpstr>PLANILHA!Area_de_impressao</vt:lpstr>
      <vt:lpstr>'MEMÓRIA DE CÁLCULO'!Titulos_de_impressao</vt:lpstr>
      <vt:lpstr>PLANILHA!Titulos_de_impressao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Windows</cp:lastModifiedBy>
  <cp:revision/>
  <cp:lastPrinted>2025-11-28T18:49:55Z</cp:lastPrinted>
  <dcterms:created xsi:type="dcterms:W3CDTF">1997-01-10T22:22:50Z</dcterms:created>
  <dcterms:modified xsi:type="dcterms:W3CDTF">2026-02-05T17:38:04Z</dcterms:modified>
</cp:coreProperties>
</file>