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ICITAÇÃO\LICITACAO\JOSE\DOCUMENTOS LICITAÇÃO\TOMADAS DE PREÇOS 2023\TOMADA DE PREÇOS 003-2023 - MURO PARQUE EXPOSIÇÕES\"/>
    </mc:Choice>
  </mc:AlternateContent>
  <xr:revisionPtr revIDLastSave="0" documentId="8_{1818FD1D-528E-49E5-A5CA-A3B58334608C}" xr6:coauthVersionLast="46" xr6:coauthVersionMax="46" xr10:uidLastSave="{00000000-0000-0000-0000-000000000000}"/>
  <bookViews>
    <workbookView xWindow="-120" yWindow="-120" windowWidth="20730" windowHeight="11040" activeTab="1" xr2:uid="{00000000-000D-0000-FFFF-FFFF00000000}"/>
  </bookViews>
  <sheets>
    <sheet name="Curva ABC de Serviços" sheetId="1" r:id="rId1"/>
    <sheet name="ITEM RELEVANTES" sheetId="2" r:id="rId2"/>
  </sheets>
  <definedNames>
    <definedName name="_xlnm.Print_Area" localSheetId="1">'ITEM RELEVANTES'!$B$1:$H$19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" l="1"/>
  <c r="D19" i="2"/>
  <c r="E19" i="2"/>
  <c r="F19" i="2"/>
  <c r="G19" i="2"/>
  <c r="B19" i="2"/>
  <c r="C18" i="2"/>
  <c r="D18" i="2"/>
  <c r="E18" i="2"/>
  <c r="F18" i="2"/>
  <c r="G18" i="2"/>
  <c r="H18" i="2" s="1"/>
  <c r="B18" i="2"/>
  <c r="C17" i="2"/>
  <c r="D17" i="2"/>
  <c r="E17" i="2"/>
  <c r="F17" i="2"/>
  <c r="G17" i="2"/>
  <c r="H17" i="2" s="1"/>
  <c r="B17" i="2"/>
  <c r="E16" i="2"/>
  <c r="F16" i="2"/>
  <c r="G16" i="2"/>
  <c r="H16" i="2" s="1"/>
  <c r="C16" i="2"/>
  <c r="D16" i="2"/>
  <c r="B16" i="2"/>
  <c r="G15" i="2"/>
  <c r="H15" i="2" s="1"/>
  <c r="D15" i="2"/>
  <c r="C15" i="2"/>
  <c r="B15" i="2"/>
  <c r="H19" i="2"/>
</calcChain>
</file>

<file path=xl/sharedStrings.xml><?xml version="1.0" encoding="utf-8"?>
<sst xmlns="http://schemas.openxmlformats.org/spreadsheetml/2006/main" count="495" uniqueCount="370">
  <si>
    <t>Obra</t>
  </si>
  <si>
    <t>Bancos</t>
  </si>
  <si>
    <t>B.D.I.</t>
  </si>
  <si>
    <t>Encargos Sociais</t>
  </si>
  <si>
    <t>MURO DO CENTRO DE EXPOSIÇÕES REV03</t>
  </si>
  <si>
    <t xml:space="preserve">SINAPI - 01/2023 - Mato Grosso do Sul
SBC - 03/2023 - Mato Grosso do Sul
AGESUL - 06/2022 - Mato Grosso do Sul
</t>
  </si>
  <si>
    <t>28,49%</t>
  </si>
  <si>
    <t>Desonerado: embutido nos preços unitário dos insumos de mão de obra, de acordo com as bases.</t>
  </si>
  <si>
    <t>Curva ABC de Serviços</t>
  </si>
  <si>
    <t>Código</t>
  </si>
  <si>
    <t>Banco</t>
  </si>
  <si>
    <t>Descrição</t>
  </si>
  <si>
    <t>Tipo</t>
  </si>
  <si>
    <t>Und</t>
  </si>
  <si>
    <t>Quant.</t>
  </si>
  <si>
    <t>Valor  Unit</t>
  </si>
  <si>
    <t>Total</t>
  </si>
  <si>
    <t>Peso (%)</t>
  </si>
  <si>
    <t>Peso Acumulado (%)</t>
  </si>
  <si>
    <t xml:space="preserve"> 101176 </t>
  </si>
  <si>
    <t>SINAPI</t>
  </si>
  <si>
    <t>ESTACA BROCA DE CONCRETO, DIÂMETRO DE 30CM, ESCAVAÇÃO MANUAL COM TRADO CONCHA, INTEIRAMENTE ARMADA. AF_05/2020</t>
  </si>
  <si>
    <t>FUES - FUNDAÇÕES E ESTRUTURAS</t>
  </si>
  <si>
    <t>M</t>
  </si>
  <si>
    <t>3.594,0</t>
  </si>
  <si>
    <t>177,44</t>
  </si>
  <si>
    <t>637.719,36</t>
  </si>
  <si>
    <t>28,92</t>
  </si>
  <si>
    <t xml:space="preserve"> 96547 </t>
  </si>
  <si>
    <t>ARMAÇÃO DE BLOCO UTILIZANDO AÇO CA-50 DE 12,5 MM - MONTAGEM. AF_06/2017 (BLOCOS)</t>
  </si>
  <si>
    <t>KG</t>
  </si>
  <si>
    <t>15.696,18</t>
  </si>
  <si>
    <t>15,59</t>
  </si>
  <si>
    <t>244.703,44</t>
  </si>
  <si>
    <t>11,10</t>
  </si>
  <si>
    <t>40,02</t>
  </si>
  <si>
    <t xml:space="preserve"> 1201008306 </t>
  </si>
  <si>
    <t>AGESUL</t>
  </si>
  <si>
    <t>GRADE DE PROTECAO (2,00 X 3,00)M, INCLUSIVE FUNDO ANTICORROSIVO 2 DEMAOS - ANEXO A-028 (ESQ.)</t>
  </si>
  <si>
    <t>UN</t>
  </si>
  <si>
    <t>136,0</t>
  </si>
  <si>
    <t>1.408,61</t>
  </si>
  <si>
    <t>191.570,96</t>
  </si>
  <si>
    <t>8,69</t>
  </si>
  <si>
    <t>48,71</t>
  </si>
  <si>
    <t xml:space="preserve"> 103318 </t>
  </si>
  <si>
    <t>ALVENARIA DE VEDAÇÃO DE BLOCOS VAZADOS DE CONCRETO DE 14X19X39 CM (ESPESSURA 14 CM)  E ARGAMASSA DE ASSENTAMENTO COM PREPARO EM BETONEIRA. AF_12/2021</t>
  </si>
  <si>
    <t>PARE - PAREDES/PAINEIS</t>
  </si>
  <si>
    <t>m²</t>
  </si>
  <si>
    <t>1.523,2</t>
  </si>
  <si>
    <t>112,12</t>
  </si>
  <si>
    <t>170.781,18</t>
  </si>
  <si>
    <t>7,75</t>
  </si>
  <si>
    <t>56,46</t>
  </si>
  <si>
    <t xml:space="preserve"> 100759 </t>
  </si>
  <si>
    <t>PINTURA COM TINTA ALQUÍDICA DE ACABAMENTO (ESMALTE SINTÉTICO BRILHANTE) PULVERIZADA SOBRE SUPERFÍCIES METÁLICAS (EXCETO PERFIL) EXECUTADO EM OBRA (02 DEMÃOS). AF_01/2020_P</t>
  </si>
  <si>
    <t>PINT - PINTURAS</t>
  </si>
  <si>
    <t>3.267,96</t>
  </si>
  <si>
    <t>51,48</t>
  </si>
  <si>
    <t>168.234,58</t>
  </si>
  <si>
    <t>7,63</t>
  </si>
  <si>
    <t>64,09</t>
  </si>
  <si>
    <t xml:space="preserve"> 104107 </t>
  </si>
  <si>
    <t>ARMAÇÃO DE PILAR OU VIGA DE ESTRUTURA DE CONCRETO ARMADO EMBUTIDA EM ALVENARIA DE VEDAÇÃO UTILIZANDO AÇO CA-50 DE 12,5 MM - MONTAGEM. AF_06/2022</t>
  </si>
  <si>
    <t>5.804,5</t>
  </si>
  <si>
    <t>15,58</t>
  </si>
  <si>
    <t>90.434,11</t>
  </si>
  <si>
    <t>4,10</t>
  </si>
  <si>
    <t>68,19</t>
  </si>
  <si>
    <t xml:space="preserve"> 96536 </t>
  </si>
  <si>
    <t>FABRICAÇÃO, MONTAGEM E DESMONTAGEM DE FÔRMA PARA VIGA BALDRAME, EM MADEIRA SERRADA, E=25 MM, 4 UTILIZAÇÕES. AF_06/2017</t>
  </si>
  <si>
    <t>673,48</t>
  </si>
  <si>
    <t>92,92</t>
  </si>
  <si>
    <t>62.579,76</t>
  </si>
  <si>
    <t>2,84</t>
  </si>
  <si>
    <t>71,03</t>
  </si>
  <si>
    <t xml:space="preserve"> 2001004046 </t>
  </si>
  <si>
    <t>PORTAO EM METALON - 2 FOLHAS - PARA VEICULOS, INCLUSIVE 2 BROCAS DE 25CM (0,80M), PINTURA EM FUNDO ANTICORROSIVO (2 DEMAOS) E ESMALTE SINTÉTICO BRILHANTE EM 2 DEMAOS - ANEXO A-060 (S.C.)</t>
  </si>
  <si>
    <t>100,95</t>
  </si>
  <si>
    <t>607,68</t>
  </si>
  <si>
    <t>61.345,29</t>
  </si>
  <si>
    <t>2,78</t>
  </si>
  <si>
    <t>73,81</t>
  </si>
  <si>
    <t xml:space="preserve"> 94971 </t>
  </si>
  <si>
    <t>CONCRETO FCK = 25MPA, TRAÇO 1:2,3:2,7 (EM MASSA SECA DE CIMENTO/ AREIA MÉDIA/ BRITA 1) - PREPARO MECÂNICO COM BETONEIRA 600 L. AF_05/2021 (BLOCOS)</t>
  </si>
  <si>
    <t>m³</t>
  </si>
  <si>
    <t>85,4</t>
  </si>
  <si>
    <t>650,30</t>
  </si>
  <si>
    <t>55.535,62</t>
  </si>
  <si>
    <t>2,52</t>
  </si>
  <si>
    <t>76,33</t>
  </si>
  <si>
    <t xml:space="preserve"> 92804 </t>
  </si>
  <si>
    <t>CORTE E DOBRA DE AÇO CA-50, DIÂMETRO DE 12,5 MM. AF_06/2022 (ESPERA PILARES)</t>
  </si>
  <si>
    <t>3.876,34</t>
  </si>
  <si>
    <t>12,51</t>
  </si>
  <si>
    <t>48.493,01</t>
  </si>
  <si>
    <t>2,20</t>
  </si>
  <si>
    <t>78,53</t>
  </si>
  <si>
    <t xml:space="preserve"> 98557 </t>
  </si>
  <si>
    <t>IMPERMEABILIZAÇÃO DE SUPERFÍCIE COM EMULSÃO ASFÁLTICA, 2 DEMÃOS AF_06/2018 (BALDRAMES)</t>
  </si>
  <si>
    <t>IMPE - IMPERMEABILIZAÇÕES E PROTEÇÕES DIVERSAS</t>
  </si>
  <si>
    <t>830,6</t>
  </si>
  <si>
    <t>56,74</t>
  </si>
  <si>
    <t>47.128,24</t>
  </si>
  <si>
    <t>2,14</t>
  </si>
  <si>
    <t>80,66</t>
  </si>
  <si>
    <t xml:space="preserve"> 96534 </t>
  </si>
  <si>
    <t>FABRICAÇÃO, MONTAGEM E DESMONTAGEM DE FÔRMA PARA BLOCO DE COROAMENTO, EM MADEIRA SERRADA, E=25 MM, 4 UTILIZAÇÕES. AF_06/2017</t>
  </si>
  <si>
    <t>383,36</t>
  </si>
  <si>
    <t>106,32</t>
  </si>
  <si>
    <t>40.758,83</t>
  </si>
  <si>
    <t>1,85</t>
  </si>
  <si>
    <t>82,51</t>
  </si>
  <si>
    <t xml:space="preserve"> 94295 </t>
  </si>
  <si>
    <t>MESTRE DE OBRAS COM ENCARGOS COMPLEMENTARES</t>
  </si>
  <si>
    <t>SEDI - SERVIÇOS DIVERSOS</t>
  </si>
  <si>
    <t>MES</t>
  </si>
  <si>
    <t>6,0</t>
  </si>
  <si>
    <t>6.700,03</t>
  </si>
  <si>
    <t>40.200,18</t>
  </si>
  <si>
    <t>1,82</t>
  </si>
  <si>
    <t>84,34</t>
  </si>
  <si>
    <t xml:space="preserve"> 96527 </t>
  </si>
  <si>
    <t>ESCAVAÇÃO MANUAL DE VALA PARA VIGA BALDRAME (INCLUINDO ESCAVAÇÃO PARA COLOCAÇÃO DE FÔRMAS). AF_06/2017</t>
  </si>
  <si>
    <t>MOVT - MOVIMENTO DE TERRA</t>
  </si>
  <si>
    <t>290,64</t>
  </si>
  <si>
    <t>130,23</t>
  </si>
  <si>
    <t>37.850,04</t>
  </si>
  <si>
    <t>1,72</t>
  </si>
  <si>
    <t>86,05</t>
  </si>
  <si>
    <t xml:space="preserve"> 104110 </t>
  </si>
  <si>
    <t>ARMAÇÃO DE PILAR OU VIGA DE ESTRUTURA DE CONCRETO ARMADO EMBUTIDA EM ALVENARIA DE VEDAÇÃO UTILIZANDO AÇO CA-50 DE 6,3 MM - MONTAGEM. AF_06/2022</t>
  </si>
  <si>
    <t>1.279,48</t>
  </si>
  <si>
    <t>23,41</t>
  </si>
  <si>
    <t>29.952,62</t>
  </si>
  <si>
    <t>1,36</t>
  </si>
  <si>
    <t>87,41</t>
  </si>
  <si>
    <t xml:space="preserve"> 96544 </t>
  </si>
  <si>
    <t>ARMAÇÃO DE VIGA BALDRAME UTILIZANDO AÇO CA-50 DE 6,3 MM - MONTAGEM. AF_06/2017</t>
  </si>
  <si>
    <t>1.373,09</t>
  </si>
  <si>
    <t>21,63</t>
  </si>
  <si>
    <t>29.699,93</t>
  </si>
  <si>
    <t>1,35</t>
  </si>
  <si>
    <t>88,76</t>
  </si>
  <si>
    <t xml:space="preserve"> 103669 </t>
  </si>
  <si>
    <t>CONCRETAGEM DE PILARES, FCK = 25 MPA,  COM USO DE BALDES - LANÇAMENTO, ADENSAMENTO E ACABAMENTO. AF_02/2022</t>
  </si>
  <si>
    <t>23,47</t>
  </si>
  <si>
    <t>1.176,14</t>
  </si>
  <si>
    <t>27.604,00</t>
  </si>
  <si>
    <t>1,25</t>
  </si>
  <si>
    <t>90,01</t>
  </si>
  <si>
    <t xml:space="preserve"> 93205 </t>
  </si>
  <si>
    <t>CINTA DE AMARRAÇÃO DE ALVENARIA MOLDADA IN LOCO COM UTILIZAÇÃO DE BLOCOS CANALETA, INCLUSO ARMAÇÃO. AF_03/2016</t>
  </si>
  <si>
    <t>544,0</t>
  </si>
  <si>
    <t>49,99</t>
  </si>
  <si>
    <t>27.194,56</t>
  </si>
  <si>
    <t>1,23</t>
  </si>
  <si>
    <t>91,24</t>
  </si>
  <si>
    <t xml:space="preserve"> 96546 </t>
  </si>
  <si>
    <t>ARMAÇÃO DE VIGA BALDRAME UTILIZANDO AÇO CA-50 DE 10 MM - MONTAGEM. AF_06/2017</t>
  </si>
  <si>
    <t>1.408,37</t>
  </si>
  <si>
    <t>18,39</t>
  </si>
  <si>
    <t>25.899,92</t>
  </si>
  <si>
    <t>1,17</t>
  </si>
  <si>
    <t>92,42</t>
  </si>
  <si>
    <t xml:space="preserve"> 90777 </t>
  </si>
  <si>
    <t>ENGENHEIRO CIVIL DE OBRA JUNIOR COM ENCARGOS COMPLEMENTARES</t>
  </si>
  <si>
    <t>H</t>
  </si>
  <si>
    <t>192,0</t>
  </si>
  <si>
    <t>124,09</t>
  </si>
  <si>
    <t>23.825,28</t>
  </si>
  <si>
    <t>1,08</t>
  </si>
  <si>
    <t>93,50</t>
  </si>
  <si>
    <t xml:space="preserve"> 98575 </t>
  </si>
  <si>
    <t>TRATAMENTO DE JUNTA DE DILATAÇÃO, COM TARUGO DE POLIETILENO E SELANTE PU, INCLUSO PREENCHIMENTO COM ESPUMA EXPANSIVA PU. AF_06/2018</t>
  </si>
  <si>
    <t>168,3</t>
  </si>
  <si>
    <t>121,79</t>
  </si>
  <si>
    <t>20.497,25</t>
  </si>
  <si>
    <t>0,93</t>
  </si>
  <si>
    <t>94,43</t>
  </si>
  <si>
    <t xml:space="preserve"> 96995 </t>
  </si>
  <si>
    <t>REATERRO MANUAL APILOADO COM SOQUETE. AF_10/2017 (BALDRAMES)</t>
  </si>
  <si>
    <t>367,04</t>
  </si>
  <si>
    <t>52,51</t>
  </si>
  <si>
    <t>19.273,27</t>
  </si>
  <si>
    <t>0,87</t>
  </si>
  <si>
    <t>95,30</t>
  </si>
  <si>
    <t xml:space="preserve"> 210059 </t>
  </si>
  <si>
    <t>SBC</t>
  </si>
  <si>
    <t>DESMONTAGEM E REMOCAO DE CERCA (CAMPO DE FUTEBOL E CENTRO DE EXPOSIÇÕES)</t>
  </si>
  <si>
    <t>LIMPEZA</t>
  </si>
  <si>
    <t>295,53</t>
  </si>
  <si>
    <t>42,91</t>
  </si>
  <si>
    <t>12.681,19</t>
  </si>
  <si>
    <t>0,58</t>
  </si>
  <si>
    <t>95,88</t>
  </si>
  <si>
    <t xml:space="preserve"> 92413 </t>
  </si>
  <si>
    <t>MONTAGEM E DESMONTAGEM DE FÔRMA DE PILARES RETANGULARES E ESTRUTURAS SIMILARES, PÉ-DIREITO SIMPLES, EM MADEIRA SERRADA, 4 UTILIZAÇÕES. AF_09/2020</t>
  </si>
  <si>
    <t>82,62</t>
  </si>
  <si>
    <t>148,32</t>
  </si>
  <si>
    <t>12.254,19</t>
  </si>
  <si>
    <t>0,56</t>
  </si>
  <si>
    <t>96,43</t>
  </si>
  <si>
    <t xml:space="preserve"> 0101000215 </t>
  </si>
  <si>
    <t>LOCACAO DE CONTAINER 2,30 X 6,00 M, ALT. 2,50 M, COM 1 SANITARIO, PARA ESCRITORIO, COMPLETO, SEM DIVISORIAS INTERNAS, EXCLUSIVE TRANSPORTE/CARGA/DESCARGA</t>
  </si>
  <si>
    <t>12,0</t>
  </si>
  <si>
    <t>1.018,92</t>
  </si>
  <si>
    <t>12.227,04</t>
  </si>
  <si>
    <t>0,55</t>
  </si>
  <si>
    <t>96,99</t>
  </si>
  <si>
    <t xml:space="preserve"> 103670 </t>
  </si>
  <si>
    <t>LANÇAMENTO COM USO DE BALDES, ADENSAMENTO E ACABAMENTO DE CONCRETO EM ESTRUTURAS. AF_02/2022 (BLOCOS)</t>
  </si>
  <si>
    <t>38,33</t>
  </si>
  <si>
    <t>296,76</t>
  </si>
  <si>
    <t>11.374,81</t>
  </si>
  <si>
    <t>0,52</t>
  </si>
  <si>
    <t>97,50</t>
  </si>
  <si>
    <t xml:space="preserve"> 96523 </t>
  </si>
  <si>
    <t>ESCAVAÇÃO MANUAL PARA BLOCO DE COROAMENTO (INCLUINDO ESCAVAÇÃO PARA COLOCAÇÃO DE FÔRMAS). AF_06/2017</t>
  </si>
  <si>
    <t>107,82</t>
  </si>
  <si>
    <t>99,14</t>
  </si>
  <si>
    <t>10.689,27</t>
  </si>
  <si>
    <t>0,48</t>
  </si>
  <si>
    <t>97,99</t>
  </si>
  <si>
    <t xml:space="preserve"> 92873 </t>
  </si>
  <si>
    <t>LANÇAMENTO COM USO DE BALDES, ADENSAMENTO E ACABAMENTO DE CONCRETO EM ESTRUTURAS. AF_12/2015 (BALDRAMES)</t>
  </si>
  <si>
    <t>47,07</t>
  </si>
  <si>
    <t>222,66</t>
  </si>
  <si>
    <t>10.480,60</t>
  </si>
  <si>
    <t>98,46</t>
  </si>
  <si>
    <t xml:space="preserve"> 92763 </t>
  </si>
  <si>
    <t>ARMAÇÃO DE PILAR DE ESTRUTURA CONVENCIONAL DE CONCRETO ARMADO UTILIZANDO AÇO CA-50 DE 12,5 MM - MONTAGEM. AF_06/2022</t>
  </si>
  <si>
    <t>583,46</t>
  </si>
  <si>
    <t>14,09</t>
  </si>
  <si>
    <t>8.220,95</t>
  </si>
  <si>
    <t>0,37</t>
  </si>
  <si>
    <t>98,84</t>
  </si>
  <si>
    <t xml:space="preserve"> 00010527 </t>
  </si>
  <si>
    <t>LOCACAO DE ANDAIME METALICO TUBULAR DE ENCAIXE, TIPO DE TORRE, COM LARGURA DE 1 ATE 1,5 M E ALTURA DE *1,00* M (INCLUSO SAPATAS FIXAS OU RODIZIOS)</t>
  </si>
  <si>
    <t>Equipamento</t>
  </si>
  <si>
    <t>MXMES</t>
  </si>
  <si>
    <t>135,0</t>
  </si>
  <si>
    <t>30,83</t>
  </si>
  <si>
    <t>4.162,05</t>
  </si>
  <si>
    <t>0,19</t>
  </si>
  <si>
    <t>99,03</t>
  </si>
  <si>
    <t xml:space="preserve"> 99060 </t>
  </si>
  <si>
    <t>LOCAÇÃO COM CAVALETE COM ALTURA DE 1,00 M - 2 UTILIZAÇÕES. AF_10/2018</t>
  </si>
  <si>
    <t>SERT - SERVIÇOS TÉCNICOS</t>
  </si>
  <si>
    <t>19,0</t>
  </si>
  <si>
    <t>182,25</t>
  </si>
  <si>
    <t>3.462,75</t>
  </si>
  <si>
    <t>0,16</t>
  </si>
  <si>
    <t>99,18</t>
  </si>
  <si>
    <t xml:space="preserve"> 92760 </t>
  </si>
  <si>
    <t>ARMAÇÃO DE PILAR OU VIGA DE ESTRUTURA CONVENCIONAL DE CONCRETO ARMADO UTILIZANDO AÇO CA-50 DE 6,3 MM - MONTAGEM. AF_06/2022</t>
  </si>
  <si>
    <t>141,69</t>
  </si>
  <si>
    <t>18,83</t>
  </si>
  <si>
    <t>2.668,02</t>
  </si>
  <si>
    <t>0,12</t>
  </si>
  <si>
    <t>99,30</t>
  </si>
  <si>
    <t xml:space="preserve"> 96622 </t>
  </si>
  <si>
    <t>LASTRO COM MATERIAL GRANULAR, APLICADO EM PISOS OU LAJES SOBRE SOLO, ESPESSURA DE *5 CM*. AF_08/2017 (BALDRAMES)</t>
  </si>
  <si>
    <t>13,38</t>
  </si>
  <si>
    <t>183,58</t>
  </si>
  <si>
    <t>2.456,30</t>
  </si>
  <si>
    <t>0,11</t>
  </si>
  <si>
    <t>99,42</t>
  </si>
  <si>
    <t xml:space="preserve"> 0101000118 </t>
  </si>
  <si>
    <t>INSTALACAO PROVISORIA DE LUZ E FORCA</t>
  </si>
  <si>
    <t>1,0</t>
  </si>
  <si>
    <t>1.885,23</t>
  </si>
  <si>
    <t>0,09</t>
  </si>
  <si>
    <t>99,50</t>
  </si>
  <si>
    <t xml:space="preserve"> 0101000114 </t>
  </si>
  <si>
    <t>INSTALACAO PROVISORIA DE AGUA E ESGOTO</t>
  </si>
  <si>
    <t>1.831,53</t>
  </si>
  <si>
    <t>0,08</t>
  </si>
  <si>
    <t>99,58</t>
  </si>
  <si>
    <t xml:space="preserve"> 96621 </t>
  </si>
  <si>
    <t>LASTRO COM MATERIAL GRANULAR, APLICAÇÃO EM BLOCOS DE COROAMENTO, ESPESSURA DE *5 CM*. AF_08/2017</t>
  </si>
  <si>
    <t>5,99</t>
  </si>
  <si>
    <t>259,21</t>
  </si>
  <si>
    <t>1.552,66</t>
  </si>
  <si>
    <t>0,07</t>
  </si>
  <si>
    <t>99,65</t>
  </si>
  <si>
    <t xml:space="preserve"> 0101000101 </t>
  </si>
  <si>
    <t>PLACA DE OBRA EM CHAPA GALVANIZADA N. 22</t>
  </si>
  <si>
    <t>2,88</t>
  </si>
  <si>
    <t>516,76</t>
  </si>
  <si>
    <t>1.488,26</t>
  </si>
  <si>
    <t>99,72</t>
  </si>
  <si>
    <t xml:space="preserve"> 0101000222 </t>
  </si>
  <si>
    <t>MOBILIZACAO E DESMOBILIZACAO DE CONTAINER</t>
  </si>
  <si>
    <t>1.386,20</t>
  </si>
  <si>
    <t>0,06</t>
  </si>
  <si>
    <t>99,78</t>
  </si>
  <si>
    <t xml:space="preserve"> 0201002158 </t>
  </si>
  <si>
    <t>CARGA MANUAL DE ENTULHO EM CAMINHAO BASCULANTE 6 M3</t>
  </si>
  <si>
    <t>41,18</t>
  </si>
  <si>
    <t>31,10</t>
  </si>
  <si>
    <t>1.280,69</t>
  </si>
  <si>
    <t>99,84</t>
  </si>
  <si>
    <t xml:space="preserve"> 101616 </t>
  </si>
  <si>
    <t>PREPARO DE FUNDO DE VALA COM LARGURA MENOR QUE 1,5 M (ACERTO DO SOLO NATURAL). AF_08/2020 (BALDRAMES)</t>
  </si>
  <si>
    <t>157,15</t>
  </si>
  <si>
    <t>6,33</t>
  </si>
  <si>
    <t>994,75</t>
  </si>
  <si>
    <t>0,05</t>
  </si>
  <si>
    <t>99,89</t>
  </si>
  <si>
    <t xml:space="preserve"> 97914 </t>
  </si>
  <si>
    <t>TRANSPORTE COM CAMINHÃO BASCULANTE DE 6 M³, EM VIA URBANA PAVIMENTADA, DMT ATÉ 30 KM (UNIDADE: M3XKM). AF_07/2020</t>
  </si>
  <si>
    <t>TRAN - TRANSPORTES, CARGAS E DESCARGAS</t>
  </si>
  <si>
    <t>M3XKM</t>
  </si>
  <si>
    <t>205,9</t>
  </si>
  <si>
    <t>3,52</t>
  </si>
  <si>
    <t>724,76</t>
  </si>
  <si>
    <t>0,03</t>
  </si>
  <si>
    <t>99,92</t>
  </si>
  <si>
    <t xml:space="preserve"> 98524 </t>
  </si>
  <si>
    <t>LIMPEZA MANUAL DE VEGETAÇÃO EM TERRENO COM ENXADA.AF_05/2018 (CENTRO DE EXPOSIÇÕES)</t>
  </si>
  <si>
    <t>URBA - URBANIZAÇÃO</t>
  </si>
  <si>
    <t>197,5</t>
  </si>
  <si>
    <t>3,26</t>
  </si>
  <si>
    <t>643,85</t>
  </si>
  <si>
    <t>99,95</t>
  </si>
  <si>
    <t xml:space="preserve"> 97064 </t>
  </si>
  <si>
    <t>MONTAGEM E DESMONTAGEM DE ANDAIME TUBULAR TIPO TORRE (EXCLUSIVE ANDAIME E LIMPEZA). AF_11/2017</t>
  </si>
  <si>
    <t>22,5</t>
  </si>
  <si>
    <t>21,21</t>
  </si>
  <si>
    <t>477,22</t>
  </si>
  <si>
    <t>0,02</t>
  </si>
  <si>
    <t>99,97</t>
  </si>
  <si>
    <t xml:space="preserve"> 97622 </t>
  </si>
  <si>
    <t>DEMOLIÇÃO DE ALVENARIA DE BLOCO FURADO, DE FORMA MANUAL, SEM REAPROVEITAMENTO. AF_12/2017 (CENTRO DE EXPOSIÇÕES)</t>
  </si>
  <si>
    <t>SERP - SERVIÇOS PRELIMINARES</t>
  </si>
  <si>
    <t>5,7</t>
  </si>
  <si>
    <t>56,99</t>
  </si>
  <si>
    <t>324,84</t>
  </si>
  <si>
    <t>0,01</t>
  </si>
  <si>
    <t>99,99</t>
  </si>
  <si>
    <t xml:space="preserve"> 98525 </t>
  </si>
  <si>
    <t>LIMPEZA MECANIZADA DE CAMADA VEGETAL, VEGETAÇÃO E PEQUENAS ÁRVORES (DIÂMETRO DE TRONCO MENOR QUE 0,20 M), COM TRATOR DE ESTEIRAS.AF_05/2018 (CAMPO DE FUTEBOL)</t>
  </si>
  <si>
    <t>370,75</t>
  </si>
  <si>
    <t>0,43</t>
  </si>
  <si>
    <t>159,42</t>
  </si>
  <si>
    <t xml:space="preserve"> 83344 </t>
  </si>
  <si>
    <t>ESPALHAMENTO DE MATERIAL EM BOTA FORA, COM UTILIZACAO DE TRATOR DE ESTEIRAS DE 165 HP</t>
  </si>
  <si>
    <t>90,08</t>
  </si>
  <si>
    <t>1,52</t>
  </si>
  <si>
    <t>136,92</t>
  </si>
  <si>
    <t>100,00</t>
  </si>
  <si>
    <t>Total sem BDI</t>
  </si>
  <si>
    <t>Total do BDI</t>
  </si>
  <si>
    <t>Total Geral</t>
  </si>
  <si>
    <t xml:space="preserve">_______________________________________________________________
</t>
  </si>
  <si>
    <t>PREFEITURA MUNICIPAL DE ANAURILÂNDIA</t>
  </si>
  <si>
    <t>RUA FLORIANO PEIXOTO, Nº1000 - CENTRO</t>
  </si>
  <si>
    <t>FONE/FAX: (67) 3445-1110</t>
  </si>
  <si>
    <t>CEP: 79770-000</t>
  </si>
  <si>
    <t>SERVIÇOS MAIS RELEVANTES</t>
  </si>
  <si>
    <t>Obra:</t>
  </si>
  <si>
    <t>Muro do Centro de Exposições e Lazer Mauricío Thomazini</t>
  </si>
  <si>
    <t>Endereço da Obra:</t>
  </si>
  <si>
    <t>Rua Kasusigue Umada com Rua Uruguaiana e Rua José Custódio</t>
  </si>
  <si>
    <t>Proprietário:</t>
  </si>
  <si>
    <t>Município de Anaurilândia/MS</t>
  </si>
  <si>
    <t>CNPJ:</t>
  </si>
  <si>
    <t>03.575.727/0001-95</t>
  </si>
  <si>
    <r>
      <t>Quant.</t>
    </r>
    <r>
      <rPr>
        <b/>
        <sz val="11"/>
        <rFont val="Arial"/>
        <family val="1"/>
      </rPr>
      <t xml:space="preserve"> Mín.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</si>
</sst>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2"/>
      <color rgb="FF000000"/>
      <name val="Arial"/>
    </font>
    <font>
      <sz val="12"/>
      <color rgb="FF000000"/>
      <name val="Arial"/>
    </font>
  </fonts>
  <fills count="2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right" vertical="top" wrapText="1"/>
    </xf>
    <xf numFmtId="0" fontId="6" fillId="7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center" vertical="top" wrapText="1"/>
    </xf>
    <xf numFmtId="0" fontId="8" fillId="9" borderId="6" xfId="0" applyFont="1" applyFill="1" applyBorder="1" applyAlignment="1">
      <alignment horizontal="right" vertical="top" wrapText="1"/>
    </xf>
    <xf numFmtId="0" fontId="9" fillId="10" borderId="7" xfId="0" applyFont="1" applyFill="1" applyBorder="1" applyAlignment="1">
      <alignment horizontal="left" vertical="top" wrapText="1"/>
    </xf>
    <xf numFmtId="0" fontId="10" fillId="11" borderId="8" xfId="0" applyFont="1" applyFill="1" applyBorder="1" applyAlignment="1">
      <alignment horizontal="center" vertical="top" wrapText="1"/>
    </xf>
    <xf numFmtId="0" fontId="11" fillId="12" borderId="9" xfId="0" applyFont="1" applyFill="1" applyBorder="1" applyAlignment="1">
      <alignment horizontal="right" vertical="top" wrapText="1"/>
    </xf>
    <xf numFmtId="0" fontId="12" fillId="13" borderId="0" xfId="0" applyFont="1" applyFill="1" applyAlignment="1">
      <alignment horizontal="left" vertical="top" wrapText="1"/>
    </xf>
    <xf numFmtId="0" fontId="13" fillId="14" borderId="0" xfId="0" applyFont="1" applyFill="1" applyAlignment="1">
      <alignment horizontal="center" vertical="top" wrapText="1"/>
    </xf>
    <xf numFmtId="0" fontId="14" fillId="15" borderId="0" xfId="0" applyFont="1" applyFill="1" applyAlignment="1">
      <alignment horizontal="right" vertical="top" wrapText="1"/>
    </xf>
    <xf numFmtId="0" fontId="16" fillId="17" borderId="0" xfId="0" applyFont="1" applyFill="1" applyAlignment="1">
      <alignment horizontal="left" vertical="top" wrapText="1"/>
    </xf>
    <xf numFmtId="0" fontId="17" fillId="18" borderId="0" xfId="0" applyFont="1" applyFill="1" applyAlignment="1">
      <alignment horizontal="center" vertical="top" wrapText="1"/>
    </xf>
    <xf numFmtId="0" fontId="8" fillId="20" borderId="6" xfId="0" applyFont="1" applyFill="1" applyBorder="1" applyAlignment="1">
      <alignment horizontal="right" vertical="top" wrapText="1"/>
    </xf>
    <xf numFmtId="0" fontId="6" fillId="20" borderId="4" xfId="0" applyFont="1" applyFill="1" applyBorder="1" applyAlignment="1">
      <alignment horizontal="left" vertical="top" wrapText="1"/>
    </xf>
    <xf numFmtId="0" fontId="7" fillId="20" borderId="5" xfId="0" applyFont="1" applyFill="1" applyBorder="1" applyAlignment="1">
      <alignment horizontal="center" vertical="top" wrapText="1"/>
    </xf>
    <xf numFmtId="0" fontId="0" fillId="20" borderId="0" xfId="0" applyFill="1"/>
    <xf numFmtId="0" fontId="0" fillId="0" borderId="0" xfId="0" applyAlignment="1">
      <alignment horizontal="center"/>
    </xf>
    <xf numFmtId="0" fontId="1" fillId="23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left" vertical="top" wrapText="1"/>
    </xf>
    <xf numFmtId="0" fontId="1" fillId="21" borderId="0" xfId="0" applyFont="1" applyFill="1" applyAlignment="1">
      <alignment horizontal="center"/>
    </xf>
    <xf numFmtId="0" fontId="1" fillId="19" borderId="0" xfId="0" applyFont="1" applyFill="1" applyAlignment="1">
      <alignment horizontal="center"/>
    </xf>
    <xf numFmtId="0" fontId="1" fillId="23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1" fillId="23" borderId="10" xfId="0" applyFont="1" applyFill="1" applyBorder="1" applyAlignment="1">
      <alignment horizontal="left" vertical="center" wrapText="1"/>
    </xf>
    <xf numFmtId="0" fontId="6" fillId="19" borderId="10" xfId="0" applyFont="1" applyFill="1" applyBorder="1" applyAlignment="1">
      <alignment horizontal="left" vertical="center" wrapText="1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1" fillId="23" borderId="10" xfId="0" applyNumberFormat="1" applyFont="1" applyFill="1" applyBorder="1" applyAlignment="1">
      <alignment horizontal="center" vertical="center"/>
    </xf>
    <xf numFmtId="4" fontId="6" fillId="19" borderId="1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top" wrapText="1"/>
    </xf>
    <xf numFmtId="0" fontId="0" fillId="0" borderId="0" xfId="0"/>
    <xf numFmtId="0" fontId="12" fillId="1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wrapText="1"/>
    </xf>
    <xf numFmtId="0" fontId="14" fillId="15" borderId="0" xfId="0" applyFont="1" applyFill="1" applyAlignment="1">
      <alignment horizontal="right" vertical="top" wrapText="1"/>
    </xf>
    <xf numFmtId="4" fontId="15" fillId="16" borderId="0" xfId="0" applyNumberFormat="1" applyFont="1" applyFill="1" applyAlignment="1">
      <alignment horizontal="right" vertical="top" wrapText="1"/>
    </xf>
    <xf numFmtId="0" fontId="17" fillId="18" borderId="0" xfId="0" applyFont="1" applyFill="1" applyAlignment="1">
      <alignment horizontal="center" vertical="top" wrapText="1"/>
    </xf>
    <xf numFmtId="0" fontId="19" fillId="0" borderId="11" xfId="0" applyFont="1" applyBorder="1" applyAlignment="1">
      <alignment horizontal="left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8" fillId="22" borderId="11" xfId="0" applyFont="1" applyFill="1" applyBorder="1" applyAlignment="1">
      <alignment horizont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33500" cy="74295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Select="1" noChangeAspect="1" noMove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25400</xdr:rowOff>
    </xdr:from>
    <xdr:to>
      <xdr:col>3</xdr:col>
      <xdr:colOff>63501</xdr:colOff>
      <xdr:row>4</xdr:row>
      <xdr:rowOff>152400</xdr:rowOff>
    </xdr:to>
    <xdr:pic>
      <xdr:nvPicPr>
        <xdr:cNvPr id="2" name="Picture 1" descr="LOGO MUNICIPIO ANAURILANDIA.png">
          <a:extLst>
            <a:ext uri="{FF2B5EF4-FFF2-40B4-BE49-F238E27FC236}">
              <a16:creationId xmlns:a16="http://schemas.microsoft.com/office/drawing/2014/main" id="{1B04BA1E-2AA8-4E71-9494-7222BB0E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5900"/>
          <a:ext cx="1206500" cy="669925"/>
        </a:xfrm>
        <a:prstGeom prst="rect">
          <a:avLst/>
        </a:prstGeom>
      </xdr:spPr>
    </xdr:pic>
    <xdr:clientData/>
  </xdr:twoCellAnchor>
  <xdr:twoCellAnchor editAs="oneCell">
    <xdr:from>
      <xdr:col>5</xdr:col>
      <xdr:colOff>77507</xdr:colOff>
      <xdr:row>0</xdr:row>
      <xdr:rowOff>91141</xdr:rowOff>
    </xdr:from>
    <xdr:to>
      <xdr:col>7</xdr:col>
      <xdr:colOff>345140</xdr:colOff>
      <xdr:row>4</xdr:row>
      <xdr:rowOff>79935</xdr:rowOff>
    </xdr:to>
    <xdr:pic>
      <xdr:nvPicPr>
        <xdr:cNvPr id="3" name="Picture 2" descr="LOGO NOVA ATUALIZADA E RECORTADA.jpg">
          <a:extLst>
            <a:ext uri="{FF2B5EF4-FFF2-40B4-BE49-F238E27FC236}">
              <a16:creationId xmlns:a16="http://schemas.microsoft.com/office/drawing/2014/main" id="{9C8BF202-13EE-4393-9896-BC21B6805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7272" y="91141"/>
          <a:ext cx="1634750" cy="717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showOutlineSymbols="0" showWhiteSpace="0" topLeftCell="A4" zoomScale="70" zoomScaleNormal="70" workbookViewId="0">
      <selection activeCell="F8" sqref="F8"/>
    </sheetView>
  </sheetViews>
  <sheetFormatPr defaultRowHeight="14.25" x14ac:dyDescent="0.2"/>
  <cols>
    <col min="1" max="2" width="10" bestFit="1" customWidth="1"/>
    <col min="3" max="3" width="60" bestFit="1" customWidth="1"/>
    <col min="4" max="4" width="30" bestFit="1" customWidth="1"/>
    <col min="5" max="9" width="10" bestFit="1" customWidth="1"/>
    <col min="10" max="12" width="15" bestFit="1" customWidth="1"/>
  </cols>
  <sheetData>
    <row r="1" spans="1:10" ht="15" x14ac:dyDescent="0.2">
      <c r="A1" s="1"/>
      <c r="B1" s="1"/>
      <c r="C1" s="1" t="s">
        <v>0</v>
      </c>
      <c r="D1" s="1" t="s">
        <v>1</v>
      </c>
      <c r="E1" s="36" t="s">
        <v>2</v>
      </c>
      <c r="F1" s="36"/>
      <c r="G1" s="36"/>
      <c r="H1" s="36" t="s">
        <v>3</v>
      </c>
      <c r="I1" s="36"/>
      <c r="J1" s="37"/>
    </row>
    <row r="2" spans="1:10" ht="80.099999999999994" customHeight="1" x14ac:dyDescent="0.2">
      <c r="A2" s="11"/>
      <c r="B2" s="11"/>
      <c r="C2" s="11" t="s">
        <v>4</v>
      </c>
      <c r="D2" s="11" t="s">
        <v>5</v>
      </c>
      <c r="E2" s="38" t="s">
        <v>6</v>
      </c>
      <c r="F2" s="38"/>
      <c r="G2" s="38"/>
      <c r="H2" s="38" t="s">
        <v>7</v>
      </c>
      <c r="I2" s="38"/>
      <c r="J2" s="37"/>
    </row>
    <row r="3" spans="1:10" ht="15" x14ac:dyDescent="0.25">
      <c r="A3" s="39" t="s">
        <v>8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30" customHeight="1" x14ac:dyDescent="0.2">
      <c r="A4" s="4" t="s">
        <v>9</v>
      </c>
      <c r="B4" s="2" t="s">
        <v>10</v>
      </c>
      <c r="C4" s="2" t="s">
        <v>11</v>
      </c>
      <c r="D4" s="2" t="s">
        <v>12</v>
      </c>
      <c r="E4" s="3" t="s">
        <v>13</v>
      </c>
      <c r="F4" s="4" t="s">
        <v>14</v>
      </c>
      <c r="G4" s="4" t="s">
        <v>15</v>
      </c>
      <c r="H4" s="4" t="s">
        <v>16</v>
      </c>
      <c r="I4" s="4" t="s">
        <v>17</v>
      </c>
      <c r="J4" s="4" t="s">
        <v>18</v>
      </c>
    </row>
    <row r="5" spans="1:10" ht="39" customHeight="1" x14ac:dyDescent="0.2">
      <c r="A5" s="7" t="s">
        <v>19</v>
      </c>
      <c r="B5" s="5" t="s">
        <v>20</v>
      </c>
      <c r="C5" s="5" t="s">
        <v>21</v>
      </c>
      <c r="D5" s="5" t="s">
        <v>22</v>
      </c>
      <c r="E5" s="6" t="s">
        <v>23</v>
      </c>
      <c r="F5" s="7" t="s">
        <v>24</v>
      </c>
      <c r="G5" s="7" t="s">
        <v>25</v>
      </c>
      <c r="H5" s="7" t="s">
        <v>26</v>
      </c>
      <c r="I5" s="7" t="s">
        <v>27</v>
      </c>
      <c r="J5" s="7" t="s">
        <v>27</v>
      </c>
    </row>
    <row r="6" spans="1:10" s="19" customFormat="1" ht="26.1" customHeight="1" x14ac:dyDescent="0.2">
      <c r="A6" s="16" t="s">
        <v>28</v>
      </c>
      <c r="B6" s="17" t="s">
        <v>20</v>
      </c>
      <c r="C6" s="17" t="s">
        <v>29</v>
      </c>
      <c r="D6" s="17" t="s">
        <v>22</v>
      </c>
      <c r="E6" s="18" t="s">
        <v>30</v>
      </c>
      <c r="F6" s="16" t="s">
        <v>31</v>
      </c>
      <c r="G6" s="16" t="s">
        <v>32</v>
      </c>
      <c r="H6" s="16" t="s">
        <v>33</v>
      </c>
      <c r="I6" s="16" t="s">
        <v>34</v>
      </c>
      <c r="J6" s="16" t="s">
        <v>35</v>
      </c>
    </row>
    <row r="7" spans="1:10" ht="39" customHeight="1" x14ac:dyDescent="0.2">
      <c r="A7" s="7" t="s">
        <v>36</v>
      </c>
      <c r="B7" s="5" t="s">
        <v>37</v>
      </c>
      <c r="C7" s="5" t="s">
        <v>38</v>
      </c>
      <c r="D7" s="5">
        <v>12</v>
      </c>
      <c r="E7" s="6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</row>
    <row r="8" spans="1:10" s="19" customFormat="1" ht="39" customHeight="1" x14ac:dyDescent="0.2">
      <c r="A8" s="16" t="s">
        <v>45</v>
      </c>
      <c r="B8" s="17" t="s">
        <v>20</v>
      </c>
      <c r="C8" s="17" t="s">
        <v>46</v>
      </c>
      <c r="D8" s="17" t="s">
        <v>47</v>
      </c>
      <c r="E8" s="18" t="s">
        <v>48</v>
      </c>
      <c r="F8" s="16" t="s">
        <v>49</v>
      </c>
      <c r="G8" s="16" t="s">
        <v>50</v>
      </c>
      <c r="H8" s="16" t="s">
        <v>51</v>
      </c>
      <c r="I8" s="16" t="s">
        <v>52</v>
      </c>
      <c r="J8" s="16" t="s">
        <v>53</v>
      </c>
    </row>
    <row r="9" spans="1:10" s="19" customFormat="1" ht="51.95" customHeight="1" x14ac:dyDescent="0.2">
      <c r="A9" s="16" t="s">
        <v>54</v>
      </c>
      <c r="B9" s="17" t="s">
        <v>20</v>
      </c>
      <c r="C9" s="17" t="s">
        <v>55</v>
      </c>
      <c r="D9" s="17" t="s">
        <v>56</v>
      </c>
      <c r="E9" s="18" t="s">
        <v>48</v>
      </c>
      <c r="F9" s="16" t="s">
        <v>57</v>
      </c>
      <c r="G9" s="16" t="s">
        <v>58</v>
      </c>
      <c r="H9" s="16" t="s">
        <v>59</v>
      </c>
      <c r="I9" s="16" t="s">
        <v>60</v>
      </c>
      <c r="J9" s="16" t="s">
        <v>61</v>
      </c>
    </row>
    <row r="10" spans="1:10" ht="39" customHeight="1" x14ac:dyDescent="0.2">
      <c r="A10" s="7" t="s">
        <v>62</v>
      </c>
      <c r="B10" s="5" t="s">
        <v>20</v>
      </c>
      <c r="C10" s="5" t="s">
        <v>63</v>
      </c>
      <c r="D10" s="5" t="s">
        <v>22</v>
      </c>
      <c r="E10" s="6" t="s">
        <v>30</v>
      </c>
      <c r="F10" s="7" t="s">
        <v>64</v>
      </c>
      <c r="G10" s="7" t="s">
        <v>65</v>
      </c>
      <c r="H10" s="7" t="s">
        <v>66</v>
      </c>
      <c r="I10" s="7" t="s">
        <v>67</v>
      </c>
      <c r="J10" s="7" t="s">
        <v>68</v>
      </c>
    </row>
    <row r="11" spans="1:10" s="19" customFormat="1" ht="39" customHeight="1" x14ac:dyDescent="0.2">
      <c r="A11" s="16" t="s">
        <v>69</v>
      </c>
      <c r="B11" s="17" t="s">
        <v>20</v>
      </c>
      <c r="C11" s="17" t="s">
        <v>70</v>
      </c>
      <c r="D11" s="17" t="s">
        <v>22</v>
      </c>
      <c r="E11" s="18" t="s">
        <v>48</v>
      </c>
      <c r="F11" s="16" t="s">
        <v>71</v>
      </c>
      <c r="G11" s="16" t="s">
        <v>72</v>
      </c>
      <c r="H11" s="16" t="s">
        <v>73</v>
      </c>
      <c r="I11" s="16" t="s">
        <v>74</v>
      </c>
      <c r="J11" s="16" t="s">
        <v>75</v>
      </c>
    </row>
    <row r="12" spans="1:10" ht="51.95" customHeight="1" x14ac:dyDescent="0.2">
      <c r="A12" s="7" t="s">
        <v>76</v>
      </c>
      <c r="B12" s="5" t="s">
        <v>37</v>
      </c>
      <c r="C12" s="5" t="s">
        <v>77</v>
      </c>
      <c r="D12" s="5">
        <v>20</v>
      </c>
      <c r="E12" s="6" t="s">
        <v>48</v>
      </c>
      <c r="F12" s="7" t="s">
        <v>78</v>
      </c>
      <c r="G12" s="7" t="s">
        <v>79</v>
      </c>
      <c r="H12" s="7" t="s">
        <v>80</v>
      </c>
      <c r="I12" s="7" t="s">
        <v>81</v>
      </c>
      <c r="J12" s="7" t="s">
        <v>82</v>
      </c>
    </row>
    <row r="13" spans="1:10" s="19" customFormat="1" ht="39" customHeight="1" x14ac:dyDescent="0.2">
      <c r="A13" s="16" t="s">
        <v>83</v>
      </c>
      <c r="B13" s="17" t="s">
        <v>20</v>
      </c>
      <c r="C13" s="17" t="s">
        <v>84</v>
      </c>
      <c r="D13" s="17" t="s">
        <v>22</v>
      </c>
      <c r="E13" s="18" t="s">
        <v>85</v>
      </c>
      <c r="F13" s="16" t="s">
        <v>86</v>
      </c>
      <c r="G13" s="16" t="s">
        <v>87</v>
      </c>
      <c r="H13" s="16" t="s">
        <v>88</v>
      </c>
      <c r="I13" s="16" t="s">
        <v>89</v>
      </c>
      <c r="J13" s="16" t="s">
        <v>90</v>
      </c>
    </row>
    <row r="14" spans="1:10" ht="26.1" customHeight="1" x14ac:dyDescent="0.2">
      <c r="A14" s="7" t="s">
        <v>91</v>
      </c>
      <c r="B14" s="5" t="s">
        <v>20</v>
      </c>
      <c r="C14" s="5" t="s">
        <v>92</v>
      </c>
      <c r="D14" s="5" t="s">
        <v>22</v>
      </c>
      <c r="E14" s="6" t="s">
        <v>30</v>
      </c>
      <c r="F14" s="7" t="s">
        <v>93</v>
      </c>
      <c r="G14" s="7" t="s">
        <v>94</v>
      </c>
      <c r="H14" s="7" t="s">
        <v>95</v>
      </c>
      <c r="I14" s="7" t="s">
        <v>96</v>
      </c>
      <c r="J14" s="7" t="s">
        <v>97</v>
      </c>
    </row>
    <row r="15" spans="1:10" ht="26.1" customHeight="1" x14ac:dyDescent="0.2">
      <c r="A15" s="7" t="s">
        <v>98</v>
      </c>
      <c r="B15" s="5" t="s">
        <v>20</v>
      </c>
      <c r="C15" s="5" t="s">
        <v>99</v>
      </c>
      <c r="D15" s="5" t="s">
        <v>100</v>
      </c>
      <c r="E15" s="6" t="s">
        <v>48</v>
      </c>
      <c r="F15" s="7" t="s">
        <v>101</v>
      </c>
      <c r="G15" s="7" t="s">
        <v>102</v>
      </c>
      <c r="H15" s="7" t="s">
        <v>103</v>
      </c>
      <c r="I15" s="7" t="s">
        <v>104</v>
      </c>
      <c r="J15" s="7" t="s">
        <v>105</v>
      </c>
    </row>
    <row r="16" spans="1:10" ht="39" customHeight="1" x14ac:dyDescent="0.2">
      <c r="A16" s="7" t="s">
        <v>106</v>
      </c>
      <c r="B16" s="5" t="s">
        <v>20</v>
      </c>
      <c r="C16" s="5" t="s">
        <v>107</v>
      </c>
      <c r="D16" s="5" t="s">
        <v>22</v>
      </c>
      <c r="E16" s="6" t="s">
        <v>48</v>
      </c>
      <c r="F16" s="7" t="s">
        <v>108</v>
      </c>
      <c r="G16" s="7" t="s">
        <v>109</v>
      </c>
      <c r="H16" s="7" t="s">
        <v>110</v>
      </c>
      <c r="I16" s="7" t="s">
        <v>111</v>
      </c>
      <c r="J16" s="7" t="s">
        <v>112</v>
      </c>
    </row>
    <row r="17" spans="1:10" ht="24" customHeight="1" x14ac:dyDescent="0.2">
      <c r="A17" s="7" t="s">
        <v>113</v>
      </c>
      <c r="B17" s="5" t="s">
        <v>20</v>
      </c>
      <c r="C17" s="5" t="s">
        <v>114</v>
      </c>
      <c r="D17" s="5" t="s">
        <v>115</v>
      </c>
      <c r="E17" s="6" t="s">
        <v>116</v>
      </c>
      <c r="F17" s="7" t="s">
        <v>117</v>
      </c>
      <c r="G17" s="7" t="s">
        <v>118</v>
      </c>
      <c r="H17" s="7" t="s">
        <v>119</v>
      </c>
      <c r="I17" s="7" t="s">
        <v>120</v>
      </c>
      <c r="J17" s="7" t="s">
        <v>121</v>
      </c>
    </row>
    <row r="18" spans="1:10" ht="39" customHeight="1" x14ac:dyDescent="0.2">
      <c r="A18" s="7" t="s">
        <v>122</v>
      </c>
      <c r="B18" s="5" t="s">
        <v>20</v>
      </c>
      <c r="C18" s="5" t="s">
        <v>123</v>
      </c>
      <c r="D18" s="5" t="s">
        <v>124</v>
      </c>
      <c r="E18" s="6" t="s">
        <v>85</v>
      </c>
      <c r="F18" s="7" t="s">
        <v>125</v>
      </c>
      <c r="G18" s="7" t="s">
        <v>126</v>
      </c>
      <c r="H18" s="7" t="s">
        <v>127</v>
      </c>
      <c r="I18" s="7" t="s">
        <v>128</v>
      </c>
      <c r="J18" s="7" t="s">
        <v>129</v>
      </c>
    </row>
    <row r="19" spans="1:10" ht="39" customHeight="1" x14ac:dyDescent="0.2">
      <c r="A19" s="7" t="s">
        <v>130</v>
      </c>
      <c r="B19" s="5" t="s">
        <v>20</v>
      </c>
      <c r="C19" s="5" t="s">
        <v>131</v>
      </c>
      <c r="D19" s="5" t="s">
        <v>22</v>
      </c>
      <c r="E19" s="6" t="s">
        <v>30</v>
      </c>
      <c r="F19" s="7" t="s">
        <v>132</v>
      </c>
      <c r="G19" s="7" t="s">
        <v>133</v>
      </c>
      <c r="H19" s="7" t="s">
        <v>134</v>
      </c>
      <c r="I19" s="7" t="s">
        <v>135</v>
      </c>
      <c r="J19" s="7" t="s">
        <v>136</v>
      </c>
    </row>
    <row r="20" spans="1:10" ht="26.1" customHeight="1" x14ac:dyDescent="0.2">
      <c r="A20" s="7" t="s">
        <v>137</v>
      </c>
      <c r="B20" s="5" t="s">
        <v>20</v>
      </c>
      <c r="C20" s="5" t="s">
        <v>138</v>
      </c>
      <c r="D20" s="5" t="s">
        <v>22</v>
      </c>
      <c r="E20" s="6" t="s">
        <v>30</v>
      </c>
      <c r="F20" s="7" t="s">
        <v>139</v>
      </c>
      <c r="G20" s="7" t="s">
        <v>140</v>
      </c>
      <c r="H20" s="7" t="s">
        <v>141</v>
      </c>
      <c r="I20" s="7" t="s">
        <v>142</v>
      </c>
      <c r="J20" s="7" t="s">
        <v>143</v>
      </c>
    </row>
    <row r="21" spans="1:10" ht="39" customHeight="1" x14ac:dyDescent="0.2">
      <c r="A21" s="7" t="s">
        <v>144</v>
      </c>
      <c r="B21" s="5" t="s">
        <v>20</v>
      </c>
      <c r="C21" s="5" t="s">
        <v>145</v>
      </c>
      <c r="D21" s="5" t="s">
        <v>22</v>
      </c>
      <c r="E21" s="6" t="s">
        <v>85</v>
      </c>
      <c r="F21" s="7" t="s">
        <v>146</v>
      </c>
      <c r="G21" s="7" t="s">
        <v>147</v>
      </c>
      <c r="H21" s="7" t="s">
        <v>148</v>
      </c>
      <c r="I21" s="7" t="s">
        <v>149</v>
      </c>
      <c r="J21" s="7" t="s">
        <v>150</v>
      </c>
    </row>
    <row r="22" spans="1:10" ht="26.1" customHeight="1" x14ac:dyDescent="0.2">
      <c r="A22" s="7" t="s">
        <v>151</v>
      </c>
      <c r="B22" s="5" t="s">
        <v>20</v>
      </c>
      <c r="C22" s="5" t="s">
        <v>152</v>
      </c>
      <c r="D22" s="5" t="s">
        <v>22</v>
      </c>
      <c r="E22" s="6" t="s">
        <v>23</v>
      </c>
      <c r="F22" s="7" t="s">
        <v>153</v>
      </c>
      <c r="G22" s="7" t="s">
        <v>154</v>
      </c>
      <c r="H22" s="7" t="s">
        <v>155</v>
      </c>
      <c r="I22" s="7" t="s">
        <v>156</v>
      </c>
      <c r="J22" s="7" t="s">
        <v>157</v>
      </c>
    </row>
    <row r="23" spans="1:10" ht="26.1" customHeight="1" x14ac:dyDescent="0.2">
      <c r="A23" s="7" t="s">
        <v>158</v>
      </c>
      <c r="B23" s="5" t="s">
        <v>20</v>
      </c>
      <c r="C23" s="5" t="s">
        <v>159</v>
      </c>
      <c r="D23" s="5" t="s">
        <v>22</v>
      </c>
      <c r="E23" s="6" t="s">
        <v>30</v>
      </c>
      <c r="F23" s="7" t="s">
        <v>160</v>
      </c>
      <c r="G23" s="7" t="s">
        <v>161</v>
      </c>
      <c r="H23" s="7" t="s">
        <v>162</v>
      </c>
      <c r="I23" s="7" t="s">
        <v>163</v>
      </c>
      <c r="J23" s="7" t="s">
        <v>164</v>
      </c>
    </row>
    <row r="24" spans="1:10" ht="26.1" customHeight="1" x14ac:dyDescent="0.2">
      <c r="A24" s="7" t="s">
        <v>165</v>
      </c>
      <c r="B24" s="5" t="s">
        <v>20</v>
      </c>
      <c r="C24" s="5" t="s">
        <v>166</v>
      </c>
      <c r="D24" s="5" t="s">
        <v>115</v>
      </c>
      <c r="E24" s="6" t="s">
        <v>167</v>
      </c>
      <c r="F24" s="7" t="s">
        <v>168</v>
      </c>
      <c r="G24" s="7" t="s">
        <v>169</v>
      </c>
      <c r="H24" s="7" t="s">
        <v>170</v>
      </c>
      <c r="I24" s="7" t="s">
        <v>171</v>
      </c>
      <c r="J24" s="7" t="s">
        <v>172</v>
      </c>
    </row>
    <row r="25" spans="1:10" ht="39" customHeight="1" x14ac:dyDescent="0.2">
      <c r="A25" s="7" t="s">
        <v>173</v>
      </c>
      <c r="B25" s="5" t="s">
        <v>20</v>
      </c>
      <c r="C25" s="5" t="s">
        <v>174</v>
      </c>
      <c r="D25" s="5" t="s">
        <v>22</v>
      </c>
      <c r="E25" s="6" t="s">
        <v>23</v>
      </c>
      <c r="F25" s="7" t="s">
        <v>175</v>
      </c>
      <c r="G25" s="7" t="s">
        <v>176</v>
      </c>
      <c r="H25" s="7" t="s">
        <v>177</v>
      </c>
      <c r="I25" s="7" t="s">
        <v>178</v>
      </c>
      <c r="J25" s="7" t="s">
        <v>179</v>
      </c>
    </row>
    <row r="26" spans="1:10" ht="24" customHeight="1" x14ac:dyDescent="0.2">
      <c r="A26" s="7" t="s">
        <v>180</v>
      </c>
      <c r="B26" s="5" t="s">
        <v>20</v>
      </c>
      <c r="C26" s="5" t="s">
        <v>181</v>
      </c>
      <c r="D26" s="5" t="s">
        <v>124</v>
      </c>
      <c r="E26" s="6" t="s">
        <v>85</v>
      </c>
      <c r="F26" s="7" t="s">
        <v>182</v>
      </c>
      <c r="G26" s="7" t="s">
        <v>183</v>
      </c>
      <c r="H26" s="7" t="s">
        <v>184</v>
      </c>
      <c r="I26" s="7" t="s">
        <v>185</v>
      </c>
      <c r="J26" s="7" t="s">
        <v>186</v>
      </c>
    </row>
    <row r="27" spans="1:10" ht="24" customHeight="1" x14ac:dyDescent="0.2">
      <c r="A27" s="7" t="s">
        <v>187</v>
      </c>
      <c r="B27" s="5" t="s">
        <v>188</v>
      </c>
      <c r="C27" s="5" t="s">
        <v>189</v>
      </c>
      <c r="D27" s="5" t="s">
        <v>190</v>
      </c>
      <c r="E27" s="6" t="s">
        <v>23</v>
      </c>
      <c r="F27" s="7" t="s">
        <v>191</v>
      </c>
      <c r="G27" s="7" t="s">
        <v>192</v>
      </c>
      <c r="H27" s="7" t="s">
        <v>193</v>
      </c>
      <c r="I27" s="7" t="s">
        <v>194</v>
      </c>
      <c r="J27" s="7" t="s">
        <v>195</v>
      </c>
    </row>
    <row r="28" spans="1:10" ht="39" customHeight="1" x14ac:dyDescent="0.2">
      <c r="A28" s="7" t="s">
        <v>196</v>
      </c>
      <c r="B28" s="5" t="s">
        <v>20</v>
      </c>
      <c r="C28" s="5" t="s">
        <v>197</v>
      </c>
      <c r="D28" s="5" t="s">
        <v>22</v>
      </c>
      <c r="E28" s="6" t="s">
        <v>48</v>
      </c>
      <c r="F28" s="7" t="s">
        <v>198</v>
      </c>
      <c r="G28" s="7" t="s">
        <v>199</v>
      </c>
      <c r="H28" s="7" t="s">
        <v>200</v>
      </c>
      <c r="I28" s="7" t="s">
        <v>201</v>
      </c>
      <c r="J28" s="7" t="s">
        <v>202</v>
      </c>
    </row>
    <row r="29" spans="1:10" ht="51.95" customHeight="1" x14ac:dyDescent="0.2">
      <c r="A29" s="7" t="s">
        <v>203</v>
      </c>
      <c r="B29" s="5" t="s">
        <v>37</v>
      </c>
      <c r="C29" s="5" t="s">
        <v>204</v>
      </c>
      <c r="D29" s="5">
        <v>1</v>
      </c>
      <c r="E29" s="6" t="s">
        <v>116</v>
      </c>
      <c r="F29" s="7" t="s">
        <v>205</v>
      </c>
      <c r="G29" s="7" t="s">
        <v>206</v>
      </c>
      <c r="H29" s="7" t="s">
        <v>207</v>
      </c>
      <c r="I29" s="7" t="s">
        <v>208</v>
      </c>
      <c r="J29" s="7" t="s">
        <v>209</v>
      </c>
    </row>
    <row r="30" spans="1:10" ht="26.1" customHeight="1" x14ac:dyDescent="0.2">
      <c r="A30" s="7" t="s">
        <v>210</v>
      </c>
      <c r="B30" s="5" t="s">
        <v>20</v>
      </c>
      <c r="C30" s="5" t="s">
        <v>211</v>
      </c>
      <c r="D30" s="5" t="s">
        <v>22</v>
      </c>
      <c r="E30" s="6" t="s">
        <v>85</v>
      </c>
      <c r="F30" s="7" t="s">
        <v>212</v>
      </c>
      <c r="G30" s="7" t="s">
        <v>213</v>
      </c>
      <c r="H30" s="7" t="s">
        <v>214</v>
      </c>
      <c r="I30" s="7" t="s">
        <v>215</v>
      </c>
      <c r="J30" s="7" t="s">
        <v>216</v>
      </c>
    </row>
    <row r="31" spans="1:10" ht="39" customHeight="1" x14ac:dyDescent="0.2">
      <c r="A31" s="7" t="s">
        <v>217</v>
      </c>
      <c r="B31" s="5" t="s">
        <v>20</v>
      </c>
      <c r="C31" s="5" t="s">
        <v>218</v>
      </c>
      <c r="D31" s="5" t="s">
        <v>124</v>
      </c>
      <c r="E31" s="6" t="s">
        <v>85</v>
      </c>
      <c r="F31" s="7" t="s">
        <v>219</v>
      </c>
      <c r="G31" s="7" t="s">
        <v>220</v>
      </c>
      <c r="H31" s="7" t="s">
        <v>221</v>
      </c>
      <c r="I31" s="7" t="s">
        <v>222</v>
      </c>
      <c r="J31" s="7" t="s">
        <v>223</v>
      </c>
    </row>
    <row r="32" spans="1:10" ht="26.1" customHeight="1" x14ac:dyDescent="0.2">
      <c r="A32" s="7" t="s">
        <v>224</v>
      </c>
      <c r="B32" s="5" t="s">
        <v>20</v>
      </c>
      <c r="C32" s="5" t="s">
        <v>225</v>
      </c>
      <c r="D32" s="5" t="s">
        <v>22</v>
      </c>
      <c r="E32" s="6" t="s">
        <v>85</v>
      </c>
      <c r="F32" s="7" t="s">
        <v>226</v>
      </c>
      <c r="G32" s="7" t="s">
        <v>227</v>
      </c>
      <c r="H32" s="7" t="s">
        <v>228</v>
      </c>
      <c r="I32" s="7" t="s">
        <v>222</v>
      </c>
      <c r="J32" s="7" t="s">
        <v>229</v>
      </c>
    </row>
    <row r="33" spans="1:10" ht="39" customHeight="1" x14ac:dyDescent="0.2">
      <c r="A33" s="7" t="s">
        <v>230</v>
      </c>
      <c r="B33" s="5" t="s">
        <v>20</v>
      </c>
      <c r="C33" s="5" t="s">
        <v>231</v>
      </c>
      <c r="D33" s="5" t="s">
        <v>22</v>
      </c>
      <c r="E33" s="6" t="s">
        <v>30</v>
      </c>
      <c r="F33" s="7" t="s">
        <v>232</v>
      </c>
      <c r="G33" s="7" t="s">
        <v>233</v>
      </c>
      <c r="H33" s="7" t="s">
        <v>234</v>
      </c>
      <c r="I33" s="7" t="s">
        <v>235</v>
      </c>
      <c r="J33" s="7" t="s">
        <v>236</v>
      </c>
    </row>
    <row r="34" spans="1:10" ht="39" customHeight="1" x14ac:dyDescent="0.2">
      <c r="A34" s="10" t="s">
        <v>237</v>
      </c>
      <c r="B34" s="8" t="s">
        <v>20</v>
      </c>
      <c r="C34" s="8" t="s">
        <v>238</v>
      </c>
      <c r="D34" s="8" t="s">
        <v>239</v>
      </c>
      <c r="E34" s="9" t="s">
        <v>240</v>
      </c>
      <c r="F34" s="10" t="s">
        <v>241</v>
      </c>
      <c r="G34" s="10" t="s">
        <v>242</v>
      </c>
      <c r="H34" s="10" t="s">
        <v>243</v>
      </c>
      <c r="I34" s="10" t="s">
        <v>244</v>
      </c>
      <c r="J34" s="10" t="s">
        <v>245</v>
      </c>
    </row>
    <row r="35" spans="1:10" ht="26.1" customHeight="1" x14ac:dyDescent="0.2">
      <c r="A35" s="7" t="s">
        <v>246</v>
      </c>
      <c r="B35" s="5" t="s">
        <v>20</v>
      </c>
      <c r="C35" s="5" t="s">
        <v>247</v>
      </c>
      <c r="D35" s="5" t="s">
        <v>248</v>
      </c>
      <c r="E35" s="6" t="s">
        <v>39</v>
      </c>
      <c r="F35" s="7" t="s">
        <v>249</v>
      </c>
      <c r="G35" s="7" t="s">
        <v>250</v>
      </c>
      <c r="H35" s="7" t="s">
        <v>251</v>
      </c>
      <c r="I35" s="7" t="s">
        <v>252</v>
      </c>
      <c r="J35" s="7" t="s">
        <v>253</v>
      </c>
    </row>
    <row r="36" spans="1:10" ht="39" customHeight="1" x14ac:dyDescent="0.2">
      <c r="A36" s="7" t="s">
        <v>254</v>
      </c>
      <c r="B36" s="5" t="s">
        <v>20</v>
      </c>
      <c r="C36" s="5" t="s">
        <v>255</v>
      </c>
      <c r="D36" s="5" t="s">
        <v>22</v>
      </c>
      <c r="E36" s="6" t="s">
        <v>30</v>
      </c>
      <c r="F36" s="7" t="s">
        <v>256</v>
      </c>
      <c r="G36" s="7" t="s">
        <v>257</v>
      </c>
      <c r="H36" s="7" t="s">
        <v>258</v>
      </c>
      <c r="I36" s="7" t="s">
        <v>259</v>
      </c>
      <c r="J36" s="7" t="s">
        <v>260</v>
      </c>
    </row>
    <row r="37" spans="1:10" ht="39" customHeight="1" x14ac:dyDescent="0.2">
      <c r="A37" s="7" t="s">
        <v>261</v>
      </c>
      <c r="B37" s="5" t="s">
        <v>20</v>
      </c>
      <c r="C37" s="5" t="s">
        <v>262</v>
      </c>
      <c r="D37" s="5" t="s">
        <v>22</v>
      </c>
      <c r="E37" s="6" t="s">
        <v>85</v>
      </c>
      <c r="F37" s="7" t="s">
        <v>263</v>
      </c>
      <c r="G37" s="7" t="s">
        <v>264</v>
      </c>
      <c r="H37" s="7" t="s">
        <v>265</v>
      </c>
      <c r="I37" s="7" t="s">
        <v>266</v>
      </c>
      <c r="J37" s="7" t="s">
        <v>267</v>
      </c>
    </row>
    <row r="38" spans="1:10" ht="24" customHeight="1" x14ac:dyDescent="0.2">
      <c r="A38" s="7" t="s">
        <v>268</v>
      </c>
      <c r="B38" s="5" t="s">
        <v>37</v>
      </c>
      <c r="C38" s="5" t="s">
        <v>269</v>
      </c>
      <c r="D38" s="5">
        <v>1</v>
      </c>
      <c r="E38" s="6" t="s">
        <v>39</v>
      </c>
      <c r="F38" s="7" t="s">
        <v>270</v>
      </c>
      <c r="G38" s="7" t="s">
        <v>271</v>
      </c>
      <c r="H38" s="7" t="s">
        <v>271</v>
      </c>
      <c r="I38" s="7" t="s">
        <v>272</v>
      </c>
      <c r="J38" s="7" t="s">
        <v>273</v>
      </c>
    </row>
    <row r="39" spans="1:10" ht="24" customHeight="1" x14ac:dyDescent="0.2">
      <c r="A39" s="7" t="s">
        <v>274</v>
      </c>
      <c r="B39" s="5" t="s">
        <v>37</v>
      </c>
      <c r="C39" s="5" t="s">
        <v>275</v>
      </c>
      <c r="D39" s="5">
        <v>1</v>
      </c>
      <c r="E39" s="6" t="s">
        <v>39</v>
      </c>
      <c r="F39" s="7" t="s">
        <v>270</v>
      </c>
      <c r="G39" s="7" t="s">
        <v>276</v>
      </c>
      <c r="H39" s="7" t="s">
        <v>276</v>
      </c>
      <c r="I39" s="7" t="s">
        <v>277</v>
      </c>
      <c r="J39" s="7" t="s">
        <v>278</v>
      </c>
    </row>
    <row r="40" spans="1:10" ht="26.1" customHeight="1" x14ac:dyDescent="0.2">
      <c r="A40" s="7" t="s">
        <v>279</v>
      </c>
      <c r="B40" s="5" t="s">
        <v>20</v>
      </c>
      <c r="C40" s="5" t="s">
        <v>280</v>
      </c>
      <c r="D40" s="5" t="s">
        <v>22</v>
      </c>
      <c r="E40" s="6" t="s">
        <v>85</v>
      </c>
      <c r="F40" s="7" t="s">
        <v>281</v>
      </c>
      <c r="G40" s="7" t="s">
        <v>282</v>
      </c>
      <c r="H40" s="7" t="s">
        <v>283</v>
      </c>
      <c r="I40" s="7" t="s">
        <v>284</v>
      </c>
      <c r="J40" s="7" t="s">
        <v>285</v>
      </c>
    </row>
    <row r="41" spans="1:10" ht="26.1" customHeight="1" x14ac:dyDescent="0.2">
      <c r="A41" s="7" t="s">
        <v>286</v>
      </c>
      <c r="B41" s="5" t="s">
        <v>37</v>
      </c>
      <c r="C41" s="5" t="s">
        <v>287</v>
      </c>
      <c r="D41" s="5">
        <v>1</v>
      </c>
      <c r="E41" s="6" t="s">
        <v>48</v>
      </c>
      <c r="F41" s="7" t="s">
        <v>288</v>
      </c>
      <c r="G41" s="7" t="s">
        <v>289</v>
      </c>
      <c r="H41" s="7" t="s">
        <v>290</v>
      </c>
      <c r="I41" s="7" t="s">
        <v>284</v>
      </c>
      <c r="J41" s="7" t="s">
        <v>291</v>
      </c>
    </row>
    <row r="42" spans="1:10" ht="24" customHeight="1" x14ac:dyDescent="0.2">
      <c r="A42" s="7" t="s">
        <v>292</v>
      </c>
      <c r="B42" s="5" t="s">
        <v>37</v>
      </c>
      <c r="C42" s="5" t="s">
        <v>293</v>
      </c>
      <c r="D42" s="5">
        <v>1</v>
      </c>
      <c r="E42" s="6" t="s">
        <v>39</v>
      </c>
      <c r="F42" s="7" t="s">
        <v>270</v>
      </c>
      <c r="G42" s="7" t="s">
        <v>294</v>
      </c>
      <c r="H42" s="7" t="s">
        <v>294</v>
      </c>
      <c r="I42" s="7" t="s">
        <v>295</v>
      </c>
      <c r="J42" s="7" t="s">
        <v>296</v>
      </c>
    </row>
    <row r="43" spans="1:10" ht="26.1" customHeight="1" x14ac:dyDescent="0.2">
      <c r="A43" s="7" t="s">
        <v>297</v>
      </c>
      <c r="B43" s="5" t="s">
        <v>37</v>
      </c>
      <c r="C43" s="5" t="s">
        <v>298</v>
      </c>
      <c r="D43" s="5">
        <v>2</v>
      </c>
      <c r="E43" s="6" t="s">
        <v>85</v>
      </c>
      <c r="F43" s="7" t="s">
        <v>299</v>
      </c>
      <c r="G43" s="7" t="s">
        <v>300</v>
      </c>
      <c r="H43" s="7" t="s">
        <v>301</v>
      </c>
      <c r="I43" s="7" t="s">
        <v>295</v>
      </c>
      <c r="J43" s="7" t="s">
        <v>302</v>
      </c>
    </row>
    <row r="44" spans="1:10" ht="26.1" customHeight="1" x14ac:dyDescent="0.2">
      <c r="A44" s="7" t="s">
        <v>303</v>
      </c>
      <c r="B44" s="5" t="s">
        <v>20</v>
      </c>
      <c r="C44" s="5" t="s">
        <v>304</v>
      </c>
      <c r="D44" s="5" t="s">
        <v>124</v>
      </c>
      <c r="E44" s="6" t="s">
        <v>48</v>
      </c>
      <c r="F44" s="7" t="s">
        <v>305</v>
      </c>
      <c r="G44" s="7" t="s">
        <v>306</v>
      </c>
      <c r="H44" s="7" t="s">
        <v>307</v>
      </c>
      <c r="I44" s="7" t="s">
        <v>308</v>
      </c>
      <c r="J44" s="7" t="s">
        <v>309</v>
      </c>
    </row>
    <row r="45" spans="1:10" ht="39" customHeight="1" x14ac:dyDescent="0.2">
      <c r="A45" s="7" t="s">
        <v>310</v>
      </c>
      <c r="B45" s="5" t="s">
        <v>20</v>
      </c>
      <c r="C45" s="5" t="s">
        <v>311</v>
      </c>
      <c r="D45" s="5" t="s">
        <v>312</v>
      </c>
      <c r="E45" s="6" t="s">
        <v>313</v>
      </c>
      <c r="F45" s="7" t="s">
        <v>314</v>
      </c>
      <c r="G45" s="7" t="s">
        <v>315</v>
      </c>
      <c r="H45" s="7" t="s">
        <v>316</v>
      </c>
      <c r="I45" s="7" t="s">
        <v>317</v>
      </c>
      <c r="J45" s="7" t="s">
        <v>318</v>
      </c>
    </row>
    <row r="46" spans="1:10" ht="26.1" customHeight="1" x14ac:dyDescent="0.2">
      <c r="A46" s="7" t="s">
        <v>319</v>
      </c>
      <c r="B46" s="5" t="s">
        <v>20</v>
      </c>
      <c r="C46" s="5" t="s">
        <v>320</v>
      </c>
      <c r="D46" s="5" t="s">
        <v>321</v>
      </c>
      <c r="E46" s="6" t="s">
        <v>48</v>
      </c>
      <c r="F46" s="7" t="s">
        <v>322</v>
      </c>
      <c r="G46" s="7" t="s">
        <v>323</v>
      </c>
      <c r="H46" s="7" t="s">
        <v>324</v>
      </c>
      <c r="I46" s="7" t="s">
        <v>317</v>
      </c>
      <c r="J46" s="7" t="s">
        <v>325</v>
      </c>
    </row>
    <row r="47" spans="1:10" ht="26.1" customHeight="1" x14ac:dyDescent="0.2">
      <c r="A47" s="7" t="s">
        <v>326</v>
      </c>
      <c r="B47" s="5" t="s">
        <v>20</v>
      </c>
      <c r="C47" s="5" t="s">
        <v>327</v>
      </c>
      <c r="D47" s="5" t="s">
        <v>115</v>
      </c>
      <c r="E47" s="6" t="s">
        <v>23</v>
      </c>
      <c r="F47" s="7" t="s">
        <v>328</v>
      </c>
      <c r="G47" s="7" t="s">
        <v>329</v>
      </c>
      <c r="H47" s="7" t="s">
        <v>330</v>
      </c>
      <c r="I47" s="7" t="s">
        <v>331</v>
      </c>
      <c r="J47" s="7" t="s">
        <v>332</v>
      </c>
    </row>
    <row r="48" spans="1:10" ht="26.1" customHeight="1" x14ac:dyDescent="0.2">
      <c r="A48" s="7" t="s">
        <v>333</v>
      </c>
      <c r="B48" s="5" t="s">
        <v>20</v>
      </c>
      <c r="C48" s="5" t="s">
        <v>334</v>
      </c>
      <c r="D48" s="5" t="s">
        <v>335</v>
      </c>
      <c r="E48" s="6" t="s">
        <v>85</v>
      </c>
      <c r="F48" s="7" t="s">
        <v>336</v>
      </c>
      <c r="G48" s="7" t="s">
        <v>337</v>
      </c>
      <c r="H48" s="7" t="s">
        <v>338</v>
      </c>
      <c r="I48" s="7" t="s">
        <v>339</v>
      </c>
      <c r="J48" s="7" t="s">
        <v>340</v>
      </c>
    </row>
    <row r="49" spans="1:10" ht="39" customHeight="1" x14ac:dyDescent="0.2">
      <c r="A49" s="7" t="s">
        <v>341</v>
      </c>
      <c r="B49" s="5" t="s">
        <v>20</v>
      </c>
      <c r="C49" s="5" t="s">
        <v>342</v>
      </c>
      <c r="D49" s="5" t="s">
        <v>321</v>
      </c>
      <c r="E49" s="6" t="s">
        <v>48</v>
      </c>
      <c r="F49" s="7" t="s">
        <v>343</v>
      </c>
      <c r="G49" s="7" t="s">
        <v>344</v>
      </c>
      <c r="H49" s="7" t="s">
        <v>345</v>
      </c>
      <c r="I49" s="7" t="s">
        <v>339</v>
      </c>
      <c r="J49" s="7" t="s">
        <v>340</v>
      </c>
    </row>
    <row r="50" spans="1:10" ht="26.1" customHeight="1" x14ac:dyDescent="0.2">
      <c r="A50" s="7" t="s">
        <v>346</v>
      </c>
      <c r="B50" s="5" t="s">
        <v>20</v>
      </c>
      <c r="C50" s="5" t="s">
        <v>347</v>
      </c>
      <c r="D50" s="5" t="s">
        <v>124</v>
      </c>
      <c r="E50" s="6" t="s">
        <v>85</v>
      </c>
      <c r="F50" s="7" t="s">
        <v>348</v>
      </c>
      <c r="G50" s="7" t="s">
        <v>349</v>
      </c>
      <c r="H50" s="7" t="s">
        <v>350</v>
      </c>
      <c r="I50" s="7" t="s">
        <v>339</v>
      </c>
      <c r="J50" s="7" t="s">
        <v>351</v>
      </c>
    </row>
    <row r="51" spans="1:10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</row>
    <row r="52" spans="1:10" x14ac:dyDescent="0.2">
      <c r="A52" s="40"/>
      <c r="B52" s="40"/>
      <c r="C52" s="40"/>
      <c r="D52" s="14"/>
      <c r="E52" s="13"/>
      <c r="F52" s="38" t="s">
        <v>352</v>
      </c>
      <c r="G52" s="40"/>
      <c r="H52" s="41">
        <v>1716183.79</v>
      </c>
      <c r="I52" s="40"/>
      <c r="J52" s="40"/>
    </row>
    <row r="53" spans="1:10" x14ac:dyDescent="0.2">
      <c r="A53" s="40"/>
      <c r="B53" s="40"/>
      <c r="C53" s="40"/>
      <c r="D53" s="14"/>
      <c r="E53" s="13"/>
      <c r="F53" s="38" t="s">
        <v>353</v>
      </c>
      <c r="G53" s="40"/>
      <c r="H53" s="41">
        <v>488661.1</v>
      </c>
      <c r="I53" s="40"/>
      <c r="J53" s="40"/>
    </row>
    <row r="54" spans="1:10" x14ac:dyDescent="0.2">
      <c r="A54" s="40"/>
      <c r="B54" s="40"/>
      <c r="C54" s="40"/>
      <c r="D54" s="14"/>
      <c r="E54" s="13"/>
      <c r="F54" s="38" t="s">
        <v>354</v>
      </c>
      <c r="G54" s="40"/>
      <c r="H54" s="41">
        <v>2204844.89</v>
      </c>
      <c r="I54" s="40"/>
      <c r="J54" s="40"/>
    </row>
    <row r="55" spans="1:10" ht="60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 ht="69.95" customHeight="1" x14ac:dyDescent="0.2">
      <c r="A56" s="42" t="s">
        <v>355</v>
      </c>
      <c r="B56" s="37"/>
      <c r="C56" s="37"/>
      <c r="D56" s="37"/>
      <c r="E56" s="37"/>
      <c r="F56" s="37"/>
      <c r="G56" s="37"/>
      <c r="H56" s="37"/>
      <c r="I56" s="37"/>
      <c r="J56" s="37"/>
    </row>
  </sheetData>
  <mergeCells count="15">
    <mergeCell ref="A54:C54"/>
    <mergeCell ref="F54:G54"/>
    <mergeCell ref="H54:J54"/>
    <mergeCell ref="A56:J56"/>
    <mergeCell ref="A52:C52"/>
    <mergeCell ref="F52:G52"/>
    <mergeCell ref="H52:J52"/>
    <mergeCell ref="A53:C53"/>
    <mergeCell ref="F53:G53"/>
    <mergeCell ref="H53:J53"/>
    <mergeCell ref="E1:G1"/>
    <mergeCell ref="H1:J1"/>
    <mergeCell ref="E2:G2"/>
    <mergeCell ref="H2:J2"/>
    <mergeCell ref="A3:J3"/>
  </mergeCells>
  <pageMargins left="0.5" right="0.5" top="1" bottom="1" header="0.5" footer="0.5"/>
  <pageSetup paperSize="9" fitToHeight="0" orientation="landscape"/>
  <headerFooter>
    <oddHeader>&amp;L &amp;C &amp;R</oddHeader>
    <oddFooter>&amp;L &amp;C &amp;R</oddFooter>
  </headerFooter>
  <ignoredErrors>
    <ignoredError sqref="A1:J50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12D0F-8D03-4F54-AA1B-5E785ADE72B3}">
  <sheetPr>
    <pageSetUpPr fitToPage="1"/>
  </sheetPr>
  <dimension ref="B1:H19"/>
  <sheetViews>
    <sheetView tabSelected="1" view="pageBreakPreview" zoomScale="70" zoomScaleNormal="70" zoomScaleSheetLayoutView="70" workbookViewId="0">
      <selection activeCell="P28" sqref="P28"/>
    </sheetView>
  </sheetViews>
  <sheetFormatPr defaultRowHeight="14.25" x14ac:dyDescent="0.2"/>
  <cols>
    <col min="4" max="4" width="58.125" style="29" customWidth="1"/>
    <col min="5" max="5" width="30.375" style="27" bestFit="1" customWidth="1"/>
    <col min="7" max="8" width="9" style="32"/>
  </cols>
  <sheetData>
    <row r="1" spans="2:8" ht="15" x14ac:dyDescent="0.25">
      <c r="B1" s="23"/>
    </row>
    <row r="2" spans="2:8" x14ac:dyDescent="0.2">
      <c r="B2" s="47" t="s">
        <v>356</v>
      </c>
      <c r="C2" s="47"/>
      <c r="D2" s="47"/>
      <c r="E2" s="47"/>
      <c r="F2" s="47"/>
      <c r="G2" s="47"/>
      <c r="H2" s="47"/>
    </row>
    <row r="3" spans="2:8" x14ac:dyDescent="0.2">
      <c r="B3" s="47" t="s">
        <v>357</v>
      </c>
      <c r="C3" s="47"/>
      <c r="D3" s="47"/>
      <c r="E3" s="47"/>
      <c r="F3" s="47"/>
      <c r="G3" s="47"/>
      <c r="H3" s="47"/>
    </row>
    <row r="4" spans="2:8" x14ac:dyDescent="0.2">
      <c r="B4" s="47" t="s">
        <v>358</v>
      </c>
      <c r="C4" s="47"/>
      <c r="D4" s="47"/>
      <c r="E4" s="47"/>
      <c r="F4" s="47"/>
      <c r="G4" s="47"/>
      <c r="H4" s="47"/>
    </row>
    <row r="5" spans="2:8" x14ac:dyDescent="0.2">
      <c r="B5" s="47" t="s">
        <v>359</v>
      </c>
      <c r="C5" s="47"/>
      <c r="D5" s="47"/>
      <c r="E5" s="47"/>
      <c r="F5" s="47"/>
      <c r="G5" s="47"/>
      <c r="H5" s="47"/>
    </row>
    <row r="6" spans="2:8" x14ac:dyDescent="0.2">
      <c r="B6" s="20"/>
      <c r="C6" s="20"/>
      <c r="E6" s="28"/>
      <c r="F6" s="20"/>
      <c r="G6" s="33"/>
      <c r="H6" s="33"/>
    </row>
    <row r="7" spans="2:8" ht="15.75" x14ac:dyDescent="0.25">
      <c r="B7" s="48" t="s">
        <v>360</v>
      </c>
      <c r="C7" s="48"/>
      <c r="D7" s="48"/>
      <c r="E7" s="48"/>
      <c r="F7" s="48"/>
      <c r="G7" s="48"/>
      <c r="H7" s="48"/>
    </row>
    <row r="8" spans="2:8" ht="15" x14ac:dyDescent="0.2">
      <c r="B8" s="43" t="s">
        <v>361</v>
      </c>
      <c r="C8" s="43"/>
      <c r="D8" s="44" t="s">
        <v>362</v>
      </c>
      <c r="E8" s="45"/>
      <c r="F8" s="45"/>
      <c r="G8" s="45"/>
      <c r="H8" s="46"/>
    </row>
    <row r="9" spans="2:8" ht="30" customHeight="1" x14ac:dyDescent="0.2">
      <c r="B9" s="49" t="s">
        <v>363</v>
      </c>
      <c r="C9" s="49"/>
      <c r="D9" s="44" t="s">
        <v>364</v>
      </c>
      <c r="E9" s="45"/>
      <c r="F9" s="45"/>
      <c r="G9" s="45"/>
      <c r="H9" s="46"/>
    </row>
    <row r="10" spans="2:8" ht="15" x14ac:dyDescent="0.2">
      <c r="B10" s="49" t="s">
        <v>365</v>
      </c>
      <c r="C10" s="49"/>
      <c r="D10" s="44" t="s">
        <v>366</v>
      </c>
      <c r="E10" s="45"/>
      <c r="F10" s="45"/>
      <c r="G10" s="45"/>
      <c r="H10" s="46"/>
    </row>
    <row r="11" spans="2:8" ht="15" x14ac:dyDescent="0.2">
      <c r="B11" s="49" t="s">
        <v>367</v>
      </c>
      <c r="C11" s="49"/>
      <c r="D11" s="44" t="s">
        <v>368</v>
      </c>
      <c r="E11" s="45"/>
      <c r="F11" s="45"/>
      <c r="G11" s="45"/>
      <c r="H11" s="46"/>
    </row>
    <row r="12" spans="2:8" ht="15" x14ac:dyDescent="0.2">
      <c r="B12" s="50"/>
      <c r="C12" s="51"/>
      <c r="D12" s="51"/>
      <c r="E12" s="51"/>
      <c r="F12" s="51"/>
      <c r="G12" s="51"/>
      <c r="H12" s="52"/>
    </row>
    <row r="13" spans="2:8" ht="15" x14ac:dyDescent="0.25">
      <c r="B13" s="24"/>
    </row>
    <row r="14" spans="2:8" ht="15" x14ac:dyDescent="0.2">
      <c r="B14" s="25" t="s">
        <v>9</v>
      </c>
      <c r="C14" s="25" t="s">
        <v>10</v>
      </c>
      <c r="D14" s="30" t="s">
        <v>11</v>
      </c>
      <c r="E14" s="21"/>
      <c r="F14" s="25" t="s">
        <v>13</v>
      </c>
      <c r="G14" s="34" t="s">
        <v>14</v>
      </c>
      <c r="H14" s="34" t="s">
        <v>369</v>
      </c>
    </row>
    <row r="15" spans="2:8" ht="25.5" x14ac:dyDescent="0.2">
      <c r="B15" s="26" t="str">
        <f>'Curva ABC de Serviços'!A6</f>
        <v xml:space="preserve"> 96547 </v>
      </c>
      <c r="C15" s="26" t="str">
        <f>'Curva ABC de Serviços'!B6</f>
        <v>SINAPI</v>
      </c>
      <c r="D15" s="31" t="str">
        <f>'Curva ABC de Serviços'!C6</f>
        <v>ARMAÇÃO DE BLOCO UTILIZANDO AÇO CA-50 DE 12,5 MM - MONTAGEM. AF_06/2017 (BLOCOS)</v>
      </c>
      <c r="E15" s="22"/>
      <c r="F15" s="26" t="s">
        <v>48</v>
      </c>
      <c r="G15" s="35" t="str">
        <f>'Curva ABC de Serviços'!F6</f>
        <v>15.696,18</v>
      </c>
      <c r="H15" s="35">
        <f t="shared" ref="H15:H19" si="0">G15/2</f>
        <v>7848.09</v>
      </c>
    </row>
    <row r="16" spans="2:8" ht="38.25" x14ac:dyDescent="0.2">
      <c r="B16" s="26" t="str">
        <f>'Curva ABC de Serviços'!A8</f>
        <v xml:space="preserve"> 103318 </v>
      </c>
      <c r="C16" s="26" t="str">
        <f>'Curva ABC de Serviços'!B8</f>
        <v>SINAPI</v>
      </c>
      <c r="D16" s="31" t="str">
        <f>'Curva ABC de Serviços'!C8</f>
        <v>ALVENARIA DE VEDAÇÃO DE BLOCOS VAZADOS DE CONCRETO DE 14X19X39 CM (ESPESSURA 14 CM)  E ARGAMASSA DE ASSENTAMENTO COM PREPARO EM BETONEIRA. AF_12/2021</v>
      </c>
      <c r="E16" s="26" t="str">
        <f>'Curva ABC de Serviços'!D8</f>
        <v>PARE - PAREDES/PAINEIS</v>
      </c>
      <c r="F16" s="26" t="str">
        <f>'Curva ABC de Serviços'!E8</f>
        <v>m²</v>
      </c>
      <c r="G16" s="35" t="str">
        <f>'Curva ABC de Serviços'!F8</f>
        <v>1.523,2</v>
      </c>
      <c r="H16" s="35">
        <f t="shared" si="0"/>
        <v>761.6</v>
      </c>
    </row>
    <row r="17" spans="2:8" ht="51" x14ac:dyDescent="0.2">
      <c r="B17" s="26" t="str">
        <f>'Curva ABC de Serviços'!A9</f>
        <v xml:space="preserve"> 100759 </v>
      </c>
      <c r="C17" s="26" t="str">
        <f>'Curva ABC de Serviços'!B9</f>
        <v>SINAPI</v>
      </c>
      <c r="D17" s="31" t="str">
        <f>'Curva ABC de Serviços'!C9</f>
        <v>PINTURA COM TINTA ALQUÍDICA DE ACABAMENTO (ESMALTE SINTÉTICO BRILHANTE) PULVERIZADA SOBRE SUPERFÍCIES METÁLICAS (EXCETO PERFIL) EXECUTADO EM OBRA (02 DEMÃOS). AF_01/2020_P</v>
      </c>
      <c r="E17" s="26" t="str">
        <f>'Curva ABC de Serviços'!D9</f>
        <v>PINT - PINTURAS</v>
      </c>
      <c r="F17" s="26" t="str">
        <f>'Curva ABC de Serviços'!E9</f>
        <v>m²</v>
      </c>
      <c r="G17" s="35" t="str">
        <f>'Curva ABC de Serviços'!F9</f>
        <v>3.267,96</v>
      </c>
      <c r="H17" s="35">
        <f t="shared" si="0"/>
        <v>1633.98</v>
      </c>
    </row>
    <row r="18" spans="2:8" ht="38.25" x14ac:dyDescent="0.2">
      <c r="B18" s="26" t="str">
        <f>'Curva ABC de Serviços'!A11</f>
        <v xml:space="preserve"> 96536 </v>
      </c>
      <c r="C18" s="26" t="str">
        <f>'Curva ABC de Serviços'!B11</f>
        <v>SINAPI</v>
      </c>
      <c r="D18" s="31" t="str">
        <f>'Curva ABC de Serviços'!C11</f>
        <v>FABRICAÇÃO, MONTAGEM E DESMONTAGEM DE FÔRMA PARA VIGA BALDRAME, EM MADEIRA SERRADA, E=25 MM, 4 UTILIZAÇÕES. AF_06/2017</v>
      </c>
      <c r="E18" s="26" t="str">
        <f>'Curva ABC de Serviços'!D11</f>
        <v>FUES - FUNDAÇÕES E ESTRUTURAS</v>
      </c>
      <c r="F18" s="26" t="str">
        <f>'Curva ABC de Serviços'!E11</f>
        <v>m²</v>
      </c>
      <c r="G18" s="35" t="str">
        <f>'Curva ABC de Serviços'!F11</f>
        <v>673,48</v>
      </c>
      <c r="H18" s="35">
        <f t="shared" si="0"/>
        <v>336.74</v>
      </c>
    </row>
    <row r="19" spans="2:8" ht="38.25" x14ac:dyDescent="0.2">
      <c r="B19" s="26" t="str">
        <f>'Curva ABC de Serviços'!A13</f>
        <v xml:space="preserve"> 94971 </v>
      </c>
      <c r="C19" s="26" t="str">
        <f>'Curva ABC de Serviços'!B13</f>
        <v>SINAPI</v>
      </c>
      <c r="D19" s="31" t="str">
        <f>'Curva ABC de Serviços'!C13</f>
        <v>CONCRETO FCK = 25MPA, TRAÇO 1:2,3:2,7 (EM MASSA SECA DE CIMENTO/ AREIA MÉDIA/ BRITA 1) - PREPARO MECÂNICO COM BETONEIRA 600 L. AF_05/2021 (BLOCOS)</v>
      </c>
      <c r="E19" s="26" t="str">
        <f>'Curva ABC de Serviços'!D13</f>
        <v>FUES - FUNDAÇÕES E ESTRUTURAS</v>
      </c>
      <c r="F19" s="26" t="str">
        <f>'Curva ABC de Serviços'!E13</f>
        <v>m³</v>
      </c>
      <c r="G19" s="35" t="str">
        <f>'Curva ABC de Serviços'!F13</f>
        <v>85,4</v>
      </c>
      <c r="H19" s="35">
        <f t="shared" si="0"/>
        <v>42.7</v>
      </c>
    </row>
  </sheetData>
  <mergeCells count="14">
    <mergeCell ref="B11:C11"/>
    <mergeCell ref="D11:H11"/>
    <mergeCell ref="B12:H12"/>
    <mergeCell ref="B9:C9"/>
    <mergeCell ref="B10:C10"/>
    <mergeCell ref="D9:H9"/>
    <mergeCell ref="D10:H10"/>
    <mergeCell ref="B8:C8"/>
    <mergeCell ref="D8:H8"/>
    <mergeCell ref="B2:H2"/>
    <mergeCell ref="B3:H3"/>
    <mergeCell ref="B4:H4"/>
    <mergeCell ref="B5:H5"/>
    <mergeCell ref="B7:H7"/>
  </mergeCells>
  <pageMargins left="0.511811024" right="0.511811024" top="0.78740157499999996" bottom="0.78740157499999996" header="0.31496062000000002" footer="0.31496062000000002"/>
  <pageSetup paperSize="9" scale="93" fitToHeight="0" orientation="landscape" horizontalDpi="360" verticalDpi="360" r:id="rId1"/>
  <colBreaks count="1" manualBreakCount="1">
    <brk id="8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Curva ABC de Serviços</vt:lpstr>
      <vt:lpstr>ITEM RELEVANTES</vt:lpstr>
      <vt:lpstr>'ITEM RELEVANTES'!Area_de_impressao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PMA</cp:lastModifiedBy>
  <cp:revision>0</cp:revision>
  <cp:lastPrinted>2023-03-13T17:54:46Z</cp:lastPrinted>
  <dcterms:created xsi:type="dcterms:W3CDTF">2023-03-13T17:47:49Z</dcterms:created>
  <dcterms:modified xsi:type="dcterms:W3CDTF">2023-03-16T11:44:23Z</dcterms:modified>
</cp:coreProperties>
</file>