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yco\Desktop\Reforma Escola Paulo Ney\PARTE 02\APENAS FUNDAÇÃO\"/>
    </mc:Choice>
  </mc:AlternateContent>
  <bookViews>
    <workbookView xWindow="0" yWindow="0" windowWidth="24000" windowHeight="9600"/>
  </bookViews>
  <sheets>
    <sheet name="Planilha" sheetId="1" r:id="rId1"/>
  </sheets>
  <definedNames>
    <definedName name="_xlnm.Print_Area" localSheetId="0">Planilha!$B$14:$J$82</definedName>
    <definedName name="_xlnm.Print_Titles" localSheetId="0">Planilha!$15:$22</definedName>
  </definedNames>
  <calcPr calcId="162913"/>
</workbook>
</file>

<file path=xl/calcChain.xml><?xml version="1.0" encoding="utf-8"?>
<calcChain xmlns="http://schemas.openxmlformats.org/spreadsheetml/2006/main">
  <c r="J29" i="1" l="1"/>
  <c r="F52" i="1" l="1"/>
  <c r="F50" i="1" s="1"/>
  <c r="F31" i="1" l="1"/>
  <c r="J58" i="1" l="1"/>
  <c r="F51" i="1" l="1"/>
  <c r="J50" i="1" l="1"/>
  <c r="J38" i="1"/>
  <c r="J47" i="1"/>
  <c r="J48" i="1" l="1"/>
  <c r="J41" i="1"/>
  <c r="J42" i="1" l="1"/>
  <c r="J44" i="1"/>
  <c r="J37" i="1" l="1"/>
  <c r="J45" i="1"/>
  <c r="J59" i="1" l="1"/>
  <c r="J55" i="1"/>
  <c r="J36" i="1" l="1"/>
  <c r="J51" i="1" l="1"/>
  <c r="J31" i="1"/>
  <c r="J30" i="1"/>
  <c r="J25" i="1" l="1"/>
  <c r="J24" i="1"/>
  <c r="J26" i="1" l="1"/>
  <c r="J62" i="1" l="1"/>
  <c r="J52" i="1"/>
  <c r="J39" i="1"/>
  <c r="J61" i="1"/>
  <c r="J63" i="1" l="1"/>
  <c r="J53" i="1"/>
  <c r="J56" i="1"/>
  <c r="J28" i="1"/>
  <c r="J32" i="1"/>
  <c r="J33" i="1"/>
  <c r="J34" i="1" l="1"/>
  <c r="J64" i="1" l="1"/>
</calcChain>
</file>

<file path=xl/sharedStrings.xml><?xml version="1.0" encoding="utf-8"?>
<sst xmlns="http://schemas.openxmlformats.org/spreadsheetml/2006/main" count="150" uniqueCount="125">
  <si>
    <t>Unidade Construtiva</t>
  </si>
  <si>
    <t>Tipo de obra</t>
  </si>
  <si>
    <t>Endereço da obra</t>
  </si>
  <si>
    <t>BDI</t>
  </si>
  <si>
    <t xml:space="preserve">Preços expressos em </t>
  </si>
  <si>
    <t>Encargos Sociais</t>
  </si>
  <si>
    <t xml:space="preserve">Código </t>
  </si>
  <si>
    <t>Un.</t>
  </si>
  <si>
    <t>Preço total</t>
  </si>
  <si>
    <t>R$ (Real)</t>
  </si>
  <si>
    <t xml:space="preserve">Planilha de Orçamento </t>
  </si>
  <si>
    <t xml:space="preserve">Valor total da obra </t>
  </si>
  <si>
    <t xml:space="preserve">Quantidade </t>
  </si>
  <si>
    <t>1.1</t>
  </si>
  <si>
    <t>1.0</t>
  </si>
  <si>
    <t>2.0</t>
  </si>
  <si>
    <t>4.0</t>
  </si>
  <si>
    <t>5.0</t>
  </si>
  <si>
    <t>7.0</t>
  </si>
  <si>
    <t>9.0</t>
  </si>
  <si>
    <t>Obra</t>
  </si>
  <si>
    <t>Sub total</t>
  </si>
  <si>
    <t>Reforma</t>
  </si>
  <si>
    <t>CNPJ</t>
  </si>
  <si>
    <t>Data</t>
  </si>
  <si>
    <t>Preço unitário c/BDI</t>
  </si>
  <si>
    <t>6.0</t>
  </si>
  <si>
    <t>8.0</t>
  </si>
  <si>
    <t xml:space="preserve">Item </t>
  </si>
  <si>
    <t>Descrição</t>
  </si>
  <si>
    <t xml:space="preserve">Preço unitário </t>
  </si>
  <si>
    <t>Ref. Preços</t>
  </si>
  <si>
    <t>CANT</t>
  </si>
  <si>
    <t xml:space="preserve">CANTEIRO DE OBRAS </t>
  </si>
  <si>
    <t>1.2</t>
  </si>
  <si>
    <t>5.1</t>
  </si>
  <si>
    <t>6.1</t>
  </si>
  <si>
    <t>8.1</t>
  </si>
  <si>
    <t>PLACA DE OBRA EM CHAPA DE ACO GALVANIZADO</t>
  </si>
  <si>
    <t>M</t>
  </si>
  <si>
    <t>M2</t>
  </si>
  <si>
    <t>SINAPI 74209/001</t>
  </si>
  <si>
    <t>M3</t>
  </si>
  <si>
    <t>SINAPI 72897</t>
  </si>
  <si>
    <t>SINAPI 93358</t>
  </si>
  <si>
    <t>ESCAVAÇÃO MANUAL DE VALA IN LOCO. AF_03/2016</t>
  </si>
  <si>
    <t xml:space="preserve">CARGA MANUAL DE ENTULHO EM CAMINHAO BASCULANTE </t>
  </si>
  <si>
    <t>SINAPI 87620</t>
  </si>
  <si>
    <t>SINAPI 92723</t>
  </si>
  <si>
    <t>CONCRETO FCK = 20MPA, TRAÇO 1:2,7:3 (CIMENTO/ AREIA MÉDIA/ BRITA 1) - PREPARO MECÂNICO COM BETONEIRA 600 L. AF_07/2016</t>
  </si>
  <si>
    <t xml:space="preserve">LANCAMENTO/APLICACAO MANUAL DE CONCRETO </t>
  </si>
  <si>
    <t>SINAPI 4157/004</t>
  </si>
  <si>
    <t>KG</t>
  </si>
  <si>
    <t>ARMAÇÃO DE PILAR OU VIGA DE UMA ESTRUTURA CONVENCIONAL DE CONCRETO ARMADO AÇO CA-50 DE ATÉ 10,0 MM - MONTAGEM. AF_12/2015</t>
  </si>
  <si>
    <t>SINAPI 92778</t>
  </si>
  <si>
    <t>SINAPI 92775</t>
  </si>
  <si>
    <t>ARMAÇÃO DE PILAR OU VIGA DE UMA ESTRUTURA CONVENCIONAL DE CONCRETO ARMADO AÇO CA-60 DE ATÉ 5,0 MM - MONTAGEM. AF_12/2015</t>
  </si>
  <si>
    <t>UN</t>
  </si>
  <si>
    <t>ESQ</t>
  </si>
  <si>
    <t>ESQUADRIA</t>
  </si>
  <si>
    <t>RESV</t>
  </si>
  <si>
    <t>SINAPI 41722</t>
  </si>
  <si>
    <t>LIMPEZA DE SUPERFÍCIE COM JATO DE ALTA PRESSÃO. AF_04/2019</t>
  </si>
  <si>
    <t>SINAPI 99814</t>
  </si>
  <si>
    <t>DEMOLIÇÃO CONCRETO DE FORMA MECANIZADA COM MARTELETE, SEM REAPROVEITAMENTO. AF_12/2017</t>
  </si>
  <si>
    <t>SINAPI 97629</t>
  </si>
  <si>
    <t>SINAPI 73992/001</t>
  </si>
  <si>
    <t>PINT</t>
  </si>
  <si>
    <t>PINTURA</t>
  </si>
  <si>
    <t>SERÇ</t>
  </si>
  <si>
    <t>SERVIÇOS COMPLEMENTARES</t>
  </si>
  <si>
    <t>2.1</t>
  </si>
  <si>
    <t>2.2</t>
  </si>
  <si>
    <t>2.6</t>
  </si>
  <si>
    <t>7.1</t>
  </si>
  <si>
    <t>COMPACTACAO MECANICA DO SOLO</t>
  </si>
  <si>
    <t>Reforço de Fundação da EMEF Professor Paulo Ney</t>
  </si>
  <si>
    <t>LOUÇAS</t>
  </si>
  <si>
    <t>SINAPI 91307</t>
  </si>
  <si>
    <t>INSTALAÇÕES ELÉTRICAS</t>
  </si>
  <si>
    <t>SINAPI 79494/001</t>
  </si>
  <si>
    <t>VIDROS</t>
  </si>
  <si>
    <t>VIDRO LISO COMUM TRANSPARENTE, ESPESSURA 4MM</t>
  </si>
  <si>
    <t>SINAPI 72117</t>
  </si>
  <si>
    <t>PREVENÇÃO E COMBATE A INCENDIO</t>
  </si>
  <si>
    <t>AGESSUL 1401000115</t>
  </si>
  <si>
    <t>SINAPI 00002432</t>
  </si>
  <si>
    <t>FECHO / FECHADURA CONCHA COM ALAVANCA / TRAVA, DE EMBUTIR, PARA JANELA DE CORRER EM LATAO OU ACO INOX - COMPLETO</t>
  </si>
  <si>
    <t>SINAPI 00003096</t>
  </si>
  <si>
    <t>2.3</t>
  </si>
  <si>
    <t>2.4</t>
  </si>
  <si>
    <t>2.5</t>
  </si>
  <si>
    <t>10.0</t>
  </si>
  <si>
    <t>LOUÇ</t>
  </si>
  <si>
    <t>AGESUL 0301000130</t>
  </si>
  <si>
    <t>ESTACAS MOLDADA IN-LOCO, TIPO PERFURADA, NOS DIAMETROS: 30 CM</t>
  </si>
  <si>
    <t xml:space="preserve">REVESTIMENTO </t>
  </si>
  <si>
    <t>FUNDAÇÃO</t>
  </si>
  <si>
    <t>FUND</t>
  </si>
  <si>
    <t>SINAPI 73774/001</t>
  </si>
  <si>
    <t>SINAPI 91996</t>
  </si>
  <si>
    <t xml:space="preserve">LOCACAO CONVENCIONAL DE OBRA, ATRAVES DE GABARITO DE TABUAS  </t>
  </si>
  <si>
    <t>DOBRADICA EM ACO/FERRO PARA PORTAS, COM ANEL, CROMADO OU ZINCADO, TAMPA BOLA, COM PARAFUSOS</t>
  </si>
  <si>
    <t>TOMADA EMBUTIR, 2P+T 10 A, INCLUINDO SUPORTE E PLACA - FORNECIMENTO E INSTALAÇÃO. AF_12/2015</t>
  </si>
  <si>
    <t>VDR</t>
  </si>
  <si>
    <t>ELE</t>
  </si>
  <si>
    <t>INC</t>
  </si>
  <si>
    <t>FECHADURA DE EMBUTIR PARA PORTAS, COMPLETA, COM EXECUÇÃO DE FURO - FORNECIMENTO E INSTALAÇÃO. AF_08/2015</t>
  </si>
  <si>
    <t>MANGUEIRA DE INCENDIO, BUCKA SPIERO, PARCH RESMAT OU SIMILAR, DE FIBRA MISTA, INCLUSIVE ENGATE STORZ, ESGUICHO CONICO DE LATAO, JATO SOLIDO, REQUINTE (TERREO E SUPERIOR)</t>
  </si>
  <si>
    <t>CONTRAPISO EM ARGAMASSA TRAÇO 1:4 (CIMENTO E AREIA), PREPARO MECÂNICO COM BETONEIRA 400 L, APLICADO EM ÁREAS SECAS. AF_06/2014 (SALAS E CALÇADA)</t>
  </si>
  <si>
    <t>PINTURA DE QUADRO ESCOLAR COM TINTA ESMALTE ACABAMENTO FOSCO, DUAS DEMAOS SOBRE MASSA ACRILICA INCLUSA</t>
  </si>
  <si>
    <t>DIVISORIA EM MARMORITE ESPESSURA 35MM, CHUMBAMENTO NO PISO E PAREDE COM ARGAMASSA DE CIMENTO E AREIA, POLIMENTO MANUAL, EXCLUSIVE FERRAGENS (REPAROS BANHEIROS DE ALUNOS)</t>
  </si>
  <si>
    <t>EMEF PROFESSOR PAULO NEY</t>
  </si>
  <si>
    <t>Anaurilândia/MS, 13 de Janeiro de 2020.</t>
  </si>
  <si>
    <t>3.0</t>
  </si>
  <si>
    <t>3.1</t>
  </si>
  <si>
    <t>3.2</t>
  </si>
  <si>
    <t>3.3</t>
  </si>
  <si>
    <t>4.1</t>
  </si>
  <si>
    <t>9.1</t>
  </si>
  <si>
    <t>10.1</t>
  </si>
  <si>
    <t>Janeiro/2020</t>
  </si>
  <si>
    <t>7.2</t>
  </si>
  <si>
    <t>7.3</t>
  </si>
  <si>
    <t>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</si>
</sst>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0"/>
    <numFmt numFmtId="167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u/>
      <sz val="14"/>
      <color theme="1" tint="4.9989318521683403E-2"/>
      <name val="Calibri"/>
      <family val="2"/>
      <scheme val="minor"/>
    </font>
    <font>
      <u/>
      <sz val="11"/>
      <color theme="1" tint="4.9989318521683403E-2"/>
      <name val="Calibri"/>
      <family val="2"/>
      <scheme val="minor"/>
    </font>
    <font>
      <u/>
      <sz val="12"/>
      <color theme="1" tint="4.9989318521683403E-2"/>
      <name val="Calibri"/>
      <family val="2"/>
      <scheme val="minor"/>
    </font>
    <font>
      <b/>
      <u/>
      <sz val="12"/>
      <color theme="1" tint="4.9989318521683403E-2"/>
      <name val="Calibri"/>
      <family val="2"/>
      <scheme val="minor"/>
    </font>
    <font>
      <b/>
      <u/>
      <sz val="8"/>
      <color theme="1" tint="4.9989318521683403E-2"/>
      <name val="Arial"/>
      <family val="2"/>
    </font>
    <font>
      <u/>
      <sz val="8"/>
      <color theme="1" tint="4.9989318521683403E-2"/>
      <name val="Arial"/>
      <family val="2"/>
    </font>
    <font>
      <b/>
      <sz val="2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/>
    <xf numFmtId="0" fontId="4" fillId="0" borderId="0"/>
  </cellStyleXfs>
  <cellXfs count="95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167" fontId="12" fillId="0" borderId="0" xfId="1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3" applyFont="1" applyFill="1" applyBorder="1" applyAlignment="1" applyProtection="1">
      <alignment vertical="center" wrapText="1"/>
    </xf>
    <xf numFmtId="0" fontId="14" fillId="0" borderId="0" xfId="3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3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10" fontId="8" fillId="0" borderId="0" xfId="2" applyNumberFormat="1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 wrapText="1"/>
    </xf>
    <xf numFmtId="9" fontId="5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left" vertical="center" wrapText="1"/>
    </xf>
    <xf numFmtId="0" fontId="15" fillId="0" borderId="0" xfId="3" applyFont="1" applyFill="1" applyBorder="1" applyAlignment="1" applyProtection="1">
      <alignment horizontal="left" vertical="center" wrapText="1"/>
    </xf>
    <xf numFmtId="0" fontId="15" fillId="0" borderId="0" xfId="4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3" applyFont="1" applyFill="1" applyBorder="1" applyAlignment="1" applyProtection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_24DefProposta de construção de unidade isolada- v23" xfId="3"/>
    <cellStyle name="Normal_LAE-OGU" xfId="4"/>
    <cellStyle name="Porcentagem" xfId="2" builtinId="5"/>
    <cellStyle name="Vírgula" xfId="1" builtinId="3"/>
  </cellStyles>
  <dxfs count="1"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F165"/>
  <sheetViews>
    <sheetView showGridLines="0" tabSelected="1" view="pageBreakPreview" topLeftCell="A16" zoomScale="70" zoomScaleNormal="70" zoomScaleSheetLayoutView="70" zoomScalePageLayoutView="70" workbookViewId="0">
      <selection activeCell="D55" sqref="D55"/>
    </sheetView>
  </sheetViews>
  <sheetFormatPr defaultRowHeight="15" x14ac:dyDescent="0.25"/>
  <cols>
    <col min="1" max="1" width="9.140625" style="2"/>
    <col min="2" max="2" width="12.7109375" style="1" bestFit="1" customWidth="1"/>
    <col min="3" max="3" width="18.5703125" style="1" customWidth="1"/>
    <col min="4" max="4" width="49.5703125" style="2" customWidth="1"/>
    <col min="5" max="5" width="4.7109375" style="1" bestFit="1" customWidth="1"/>
    <col min="6" max="6" width="5.42578125" style="38" customWidth="1"/>
    <col min="7" max="7" width="7.28515625" style="38" customWidth="1"/>
    <col min="8" max="8" width="16" style="39" customWidth="1"/>
    <col min="9" max="9" width="15.28515625" style="39" bestFit="1" customWidth="1"/>
    <col min="10" max="10" width="17" style="40" bestFit="1" customWidth="1"/>
    <col min="11" max="16384" width="9.140625" style="2"/>
  </cols>
  <sheetData>
    <row r="1" spans="2:10" ht="15" customHeight="1" x14ac:dyDescent="0.25">
      <c r="B1" s="66"/>
      <c r="C1" s="66"/>
      <c r="D1" s="66"/>
      <c r="E1" s="66"/>
      <c r="F1" s="66"/>
      <c r="G1" s="66"/>
      <c r="H1" s="66"/>
      <c r="I1" s="66"/>
      <c r="J1" s="66"/>
    </row>
    <row r="2" spans="2:10" ht="15" customHeight="1" x14ac:dyDescent="0.25">
      <c r="B2" s="66"/>
      <c r="C2" s="66"/>
      <c r="D2" s="66"/>
      <c r="E2" s="66"/>
      <c r="F2" s="66"/>
      <c r="G2" s="66"/>
      <c r="H2" s="66"/>
      <c r="I2" s="66"/>
      <c r="J2" s="66"/>
    </row>
    <row r="3" spans="2:10" ht="15" customHeight="1" x14ac:dyDescent="0.25">
      <c r="B3" s="66"/>
      <c r="C3" s="66"/>
      <c r="D3" s="66"/>
      <c r="E3" s="66"/>
      <c r="F3" s="66"/>
      <c r="G3" s="66"/>
      <c r="H3" s="66"/>
      <c r="I3" s="66"/>
      <c r="J3" s="66"/>
    </row>
    <row r="4" spans="2:10" ht="11.25" customHeight="1" x14ac:dyDescent="0.25">
      <c r="B4" s="68"/>
      <c r="C4" s="68"/>
      <c r="D4" s="68"/>
      <c r="E4" s="68"/>
      <c r="F4" s="68"/>
      <c r="G4" s="68"/>
      <c r="H4" s="68"/>
      <c r="I4" s="68"/>
      <c r="J4" s="68"/>
    </row>
    <row r="5" spans="2:10" x14ac:dyDescent="0.25">
      <c r="B5" s="68"/>
      <c r="C5" s="68"/>
      <c r="D5" s="68"/>
      <c r="E5" s="68"/>
      <c r="F5" s="68"/>
      <c r="G5" s="68"/>
      <c r="H5" s="68"/>
      <c r="I5" s="68"/>
      <c r="J5" s="68"/>
    </row>
    <row r="6" spans="2:10" ht="15" customHeight="1" x14ac:dyDescent="0.25">
      <c r="B6" s="68"/>
      <c r="C6" s="68"/>
      <c r="D6" s="68"/>
      <c r="E6" s="68"/>
      <c r="F6" s="68"/>
      <c r="G6" s="68"/>
      <c r="H6" s="68"/>
      <c r="I6" s="68"/>
      <c r="J6" s="68"/>
    </row>
    <row r="7" spans="2:10" ht="15" customHeight="1" x14ac:dyDescent="0.25">
      <c r="B7" s="68"/>
      <c r="C7" s="68"/>
      <c r="D7" s="68"/>
      <c r="E7" s="68"/>
      <c r="F7" s="68"/>
      <c r="G7" s="68"/>
      <c r="H7" s="68"/>
      <c r="I7" s="68"/>
      <c r="J7" s="68"/>
    </row>
    <row r="8" spans="2:10" ht="15" customHeight="1" x14ac:dyDescent="0.25">
      <c r="B8" s="68"/>
      <c r="C8" s="68"/>
      <c r="D8" s="68"/>
      <c r="E8" s="68"/>
      <c r="F8" s="68"/>
      <c r="G8" s="68"/>
      <c r="H8" s="68"/>
      <c r="I8" s="68"/>
      <c r="J8" s="68"/>
    </row>
    <row r="9" spans="2:10" x14ac:dyDescent="0.25">
      <c r="B9" s="68"/>
      <c r="C9" s="68"/>
      <c r="D9" s="68"/>
      <c r="E9" s="68"/>
      <c r="F9" s="68"/>
      <c r="G9" s="68"/>
      <c r="H9" s="68"/>
      <c r="I9" s="68"/>
      <c r="J9" s="68"/>
    </row>
    <row r="10" spans="2:10" x14ac:dyDescent="0.25">
      <c r="B10" s="68"/>
      <c r="C10" s="68"/>
      <c r="D10" s="68"/>
      <c r="E10" s="68"/>
      <c r="F10" s="68"/>
      <c r="G10" s="68"/>
      <c r="H10" s="68"/>
      <c r="I10" s="68"/>
      <c r="J10" s="68"/>
    </row>
    <row r="11" spans="2:10" x14ac:dyDescent="0.25">
      <c r="B11" s="68"/>
      <c r="C11" s="68"/>
      <c r="D11" s="68"/>
      <c r="E11" s="68"/>
      <c r="F11" s="68"/>
      <c r="G11" s="68"/>
      <c r="H11" s="68"/>
      <c r="I11" s="68"/>
      <c r="J11" s="68"/>
    </row>
    <row r="12" spans="2:10" ht="33.75" customHeight="1" x14ac:dyDescent="0.25">
      <c r="B12" s="68"/>
      <c r="C12" s="68"/>
      <c r="D12" s="68"/>
      <c r="E12" s="68"/>
      <c r="F12" s="68"/>
      <c r="G12" s="68"/>
      <c r="H12" s="68"/>
      <c r="I12" s="68"/>
      <c r="J12" s="68"/>
    </row>
    <row r="13" spans="2:10" x14ac:dyDescent="0.25">
      <c r="B13" s="68"/>
      <c r="C13" s="68"/>
      <c r="D13" s="68"/>
      <c r="E13" s="68"/>
      <c r="F13" s="68"/>
      <c r="G13" s="68"/>
      <c r="H13" s="68"/>
      <c r="I13" s="68"/>
      <c r="J13" s="68"/>
    </row>
    <row r="14" spans="2:10" ht="33.75" customHeight="1" x14ac:dyDescent="0.25">
      <c r="B14" s="70" t="s">
        <v>10</v>
      </c>
      <c r="C14" s="70"/>
      <c r="D14" s="70"/>
      <c r="E14" s="70"/>
      <c r="F14" s="70"/>
      <c r="G14" s="70"/>
      <c r="H14" s="70"/>
      <c r="I14" s="70"/>
      <c r="J14" s="70"/>
    </row>
    <row r="15" spans="2:10" ht="15.75" customHeight="1" x14ac:dyDescent="0.25">
      <c r="B15" s="74" t="s">
        <v>20</v>
      </c>
      <c r="C15" s="74"/>
      <c r="D15" s="67" t="s">
        <v>76</v>
      </c>
      <c r="E15" s="67"/>
      <c r="F15" s="71" t="s">
        <v>24</v>
      </c>
      <c r="G15" s="71"/>
      <c r="H15" s="71"/>
      <c r="I15" s="72" t="s">
        <v>121</v>
      </c>
      <c r="J15" s="72"/>
    </row>
    <row r="16" spans="2:10" ht="15.75" customHeight="1" x14ac:dyDescent="0.25">
      <c r="B16" s="74" t="s">
        <v>0</v>
      </c>
      <c r="C16" s="74"/>
      <c r="D16" s="67"/>
      <c r="E16" s="67"/>
      <c r="F16" s="67"/>
      <c r="G16" s="67"/>
      <c r="H16" s="67"/>
      <c r="I16" s="67"/>
      <c r="J16" s="67"/>
    </row>
    <row r="17" spans="2:10" ht="15.75" customHeight="1" x14ac:dyDescent="0.25">
      <c r="B17" s="74" t="s">
        <v>1</v>
      </c>
      <c r="C17" s="74"/>
      <c r="D17" s="67" t="s">
        <v>22</v>
      </c>
      <c r="E17" s="67"/>
      <c r="F17" s="67"/>
      <c r="G17" s="67"/>
      <c r="H17" s="67"/>
      <c r="I17" s="67"/>
      <c r="J17" s="67"/>
    </row>
    <row r="18" spans="2:10" ht="15.75" customHeight="1" x14ac:dyDescent="0.25">
      <c r="B18" s="74" t="s">
        <v>2</v>
      </c>
      <c r="C18" s="74"/>
      <c r="D18" s="75" t="s">
        <v>112</v>
      </c>
      <c r="E18" s="75"/>
      <c r="F18" s="71" t="s">
        <v>23</v>
      </c>
      <c r="G18" s="71"/>
      <c r="H18" s="71"/>
      <c r="I18" s="73"/>
      <c r="J18" s="73"/>
    </row>
    <row r="19" spans="2:10" ht="15.75" customHeight="1" x14ac:dyDescent="0.25">
      <c r="B19" s="74" t="s">
        <v>3</v>
      </c>
      <c r="C19" s="74"/>
      <c r="D19" s="75"/>
      <c r="E19" s="75"/>
      <c r="F19" s="71" t="s">
        <v>5</v>
      </c>
      <c r="G19" s="71"/>
      <c r="H19" s="71"/>
      <c r="I19" s="73"/>
      <c r="J19" s="73"/>
    </row>
    <row r="20" spans="2:10" ht="16.5" customHeight="1" x14ac:dyDescent="0.25">
      <c r="B20" s="74" t="s">
        <v>4</v>
      </c>
      <c r="C20" s="74"/>
      <c r="D20" s="67" t="s">
        <v>9</v>
      </c>
      <c r="E20" s="67"/>
      <c r="F20" s="71" t="s">
        <v>31</v>
      </c>
      <c r="G20" s="71"/>
      <c r="H20" s="71"/>
      <c r="I20" s="73"/>
      <c r="J20" s="73"/>
    </row>
    <row r="21" spans="2:10" ht="15.75" x14ac:dyDescent="0.25">
      <c r="B21" s="69"/>
      <c r="C21" s="69"/>
      <c r="D21" s="69"/>
      <c r="E21" s="69"/>
      <c r="F21" s="69"/>
      <c r="G21" s="69"/>
      <c r="H21" s="69"/>
      <c r="I21" s="69"/>
      <c r="J21" s="69"/>
    </row>
    <row r="22" spans="2:10" s="1" customFormat="1" ht="31.5" customHeight="1" x14ac:dyDescent="0.25">
      <c r="B22" s="41" t="s">
        <v>6</v>
      </c>
      <c r="C22" s="41" t="s">
        <v>28</v>
      </c>
      <c r="D22" s="61" t="s">
        <v>29</v>
      </c>
      <c r="E22" s="41" t="s">
        <v>7</v>
      </c>
      <c r="F22" s="77" t="s">
        <v>12</v>
      </c>
      <c r="G22" s="77"/>
      <c r="H22" s="42" t="s">
        <v>30</v>
      </c>
      <c r="I22" s="42" t="s">
        <v>25</v>
      </c>
      <c r="J22" s="42" t="s">
        <v>8</v>
      </c>
    </row>
    <row r="23" spans="2:10" s="3" customFormat="1" ht="15.75" x14ac:dyDescent="0.25">
      <c r="B23" s="43" t="s">
        <v>14</v>
      </c>
      <c r="C23" s="43" t="s">
        <v>32</v>
      </c>
      <c r="D23" s="78" t="s">
        <v>33</v>
      </c>
      <c r="E23" s="78"/>
      <c r="F23" s="78"/>
      <c r="G23" s="78"/>
      <c r="H23" s="78"/>
      <c r="I23" s="78"/>
      <c r="J23" s="78"/>
    </row>
    <row r="24" spans="2:10" s="3" customFormat="1" ht="31.5" x14ac:dyDescent="0.25">
      <c r="B24" s="44" t="s">
        <v>13</v>
      </c>
      <c r="C24" s="44" t="s">
        <v>41</v>
      </c>
      <c r="D24" s="45" t="s">
        <v>38</v>
      </c>
      <c r="E24" s="46" t="s">
        <v>40</v>
      </c>
      <c r="F24" s="79">
        <v>4</v>
      </c>
      <c r="G24" s="79"/>
      <c r="H24" s="47">
        <v>303.31</v>
      </c>
      <c r="I24" s="4"/>
      <c r="J24" s="4">
        <f>F24*I24</f>
        <v>0</v>
      </c>
    </row>
    <row r="25" spans="2:10" s="3" customFormat="1" ht="31.5" x14ac:dyDescent="0.25">
      <c r="B25" s="48" t="s">
        <v>34</v>
      </c>
      <c r="C25" s="48" t="s">
        <v>66</v>
      </c>
      <c r="D25" s="45" t="s">
        <v>101</v>
      </c>
      <c r="E25" s="46" t="s">
        <v>40</v>
      </c>
      <c r="F25" s="76">
        <v>255.78</v>
      </c>
      <c r="G25" s="76"/>
      <c r="H25" s="63">
        <v>8.1999999999999993</v>
      </c>
      <c r="I25" s="52"/>
      <c r="J25" s="52">
        <f>F25*I25</f>
        <v>0</v>
      </c>
    </row>
    <row r="26" spans="2:10" ht="15.75" x14ac:dyDescent="0.25">
      <c r="B26" s="80"/>
      <c r="C26" s="80"/>
      <c r="D26" s="80"/>
      <c r="E26" s="80"/>
      <c r="F26" s="80"/>
      <c r="G26" s="80"/>
      <c r="H26" s="80"/>
      <c r="I26" s="5" t="s">
        <v>21</v>
      </c>
      <c r="J26" s="4">
        <f>SUM(J24:J25)</f>
        <v>0</v>
      </c>
    </row>
    <row r="27" spans="2:10" ht="15.75" x14ac:dyDescent="0.25">
      <c r="B27" s="43" t="s">
        <v>15</v>
      </c>
      <c r="C27" s="43" t="s">
        <v>98</v>
      </c>
      <c r="D27" s="78" t="s">
        <v>97</v>
      </c>
      <c r="E27" s="78"/>
      <c r="F27" s="78"/>
      <c r="G27" s="78"/>
      <c r="H27" s="78"/>
      <c r="I27" s="78"/>
      <c r="J27" s="78"/>
    </row>
    <row r="28" spans="2:10" ht="31.5" x14ac:dyDescent="0.25">
      <c r="B28" s="49" t="s">
        <v>71</v>
      </c>
      <c r="C28" s="49" t="s">
        <v>94</v>
      </c>
      <c r="D28" s="45" t="s">
        <v>95</v>
      </c>
      <c r="E28" s="46" t="s">
        <v>39</v>
      </c>
      <c r="F28" s="76">
        <v>207.38</v>
      </c>
      <c r="G28" s="76"/>
      <c r="H28" s="5">
        <v>71.91</v>
      </c>
      <c r="I28" s="4"/>
      <c r="J28" s="5">
        <f>F28*I28</f>
        <v>0</v>
      </c>
    </row>
    <row r="29" spans="2:10" ht="31.5" x14ac:dyDescent="0.25">
      <c r="B29" s="49" t="s">
        <v>72</v>
      </c>
      <c r="C29" s="49" t="s">
        <v>44</v>
      </c>
      <c r="D29" s="45" t="s">
        <v>45</v>
      </c>
      <c r="E29" s="46" t="s">
        <v>42</v>
      </c>
      <c r="F29" s="76">
        <v>4.6500000000000004</v>
      </c>
      <c r="G29" s="76"/>
      <c r="H29" s="5">
        <v>53.92</v>
      </c>
      <c r="I29" s="4"/>
      <c r="J29" s="5">
        <f>F29*I29</f>
        <v>0</v>
      </c>
    </row>
    <row r="30" spans="2:10" ht="47.25" x14ac:dyDescent="0.25">
      <c r="B30" s="49" t="s">
        <v>89</v>
      </c>
      <c r="C30" s="46" t="s">
        <v>48</v>
      </c>
      <c r="D30" s="45" t="s">
        <v>49</v>
      </c>
      <c r="E30" s="49" t="s">
        <v>42</v>
      </c>
      <c r="F30" s="76">
        <v>4.6500000000000004</v>
      </c>
      <c r="G30" s="76"/>
      <c r="H30" s="5">
        <v>275.56</v>
      </c>
      <c r="I30" s="4"/>
      <c r="J30" s="5">
        <f t="shared" ref="J30" si="0">F30*I30</f>
        <v>0</v>
      </c>
    </row>
    <row r="31" spans="2:10" ht="31.5" x14ac:dyDescent="0.25">
      <c r="B31" s="49" t="s">
        <v>90</v>
      </c>
      <c r="C31" s="46" t="s">
        <v>51</v>
      </c>
      <c r="D31" s="45" t="s">
        <v>50</v>
      </c>
      <c r="E31" s="49" t="s">
        <v>42</v>
      </c>
      <c r="F31" s="84">
        <f>F30</f>
        <v>4.6500000000000004</v>
      </c>
      <c r="G31" s="85"/>
      <c r="H31" s="5">
        <v>89.56</v>
      </c>
      <c r="I31" s="4"/>
      <c r="J31" s="5">
        <f t="shared" ref="J31:J33" si="1">F31*I31</f>
        <v>0</v>
      </c>
    </row>
    <row r="32" spans="2:10" ht="63" x14ac:dyDescent="0.25">
      <c r="B32" s="49" t="s">
        <v>91</v>
      </c>
      <c r="C32" s="46" t="s">
        <v>54</v>
      </c>
      <c r="D32" s="45" t="s">
        <v>53</v>
      </c>
      <c r="E32" s="49" t="s">
        <v>52</v>
      </c>
      <c r="F32" s="76">
        <v>717.66</v>
      </c>
      <c r="G32" s="76"/>
      <c r="H32" s="5">
        <v>8.2100000000000009</v>
      </c>
      <c r="I32" s="4"/>
      <c r="J32" s="5">
        <f t="shared" si="1"/>
        <v>0</v>
      </c>
    </row>
    <row r="33" spans="2:10" ht="63" x14ac:dyDescent="0.25">
      <c r="B33" s="49" t="s">
        <v>73</v>
      </c>
      <c r="C33" s="46" t="s">
        <v>55</v>
      </c>
      <c r="D33" s="45" t="s">
        <v>56</v>
      </c>
      <c r="E33" s="49" t="s">
        <v>52</v>
      </c>
      <c r="F33" s="76">
        <v>73.14</v>
      </c>
      <c r="G33" s="76"/>
      <c r="H33" s="5">
        <v>11.65</v>
      </c>
      <c r="I33" s="4"/>
      <c r="J33" s="5">
        <f t="shared" si="1"/>
        <v>0</v>
      </c>
    </row>
    <row r="34" spans="2:10" ht="15.75" x14ac:dyDescent="0.25">
      <c r="B34" s="81"/>
      <c r="C34" s="82"/>
      <c r="D34" s="82"/>
      <c r="E34" s="82"/>
      <c r="F34" s="82"/>
      <c r="G34" s="82"/>
      <c r="H34" s="83"/>
      <c r="I34" s="5" t="s">
        <v>21</v>
      </c>
      <c r="J34" s="4">
        <f>SUM(J28:J33)</f>
        <v>0</v>
      </c>
    </row>
    <row r="35" spans="2:10" ht="15.75" x14ac:dyDescent="0.25">
      <c r="B35" s="43" t="s">
        <v>114</v>
      </c>
      <c r="C35" s="43" t="s">
        <v>58</v>
      </c>
      <c r="D35" s="78" t="s">
        <v>59</v>
      </c>
      <c r="E35" s="78"/>
      <c r="F35" s="78"/>
      <c r="G35" s="78"/>
      <c r="H35" s="78"/>
      <c r="I35" s="78"/>
      <c r="J35" s="78"/>
    </row>
    <row r="36" spans="2:10" ht="47.25" x14ac:dyDescent="0.25">
      <c r="B36" s="49" t="s">
        <v>115</v>
      </c>
      <c r="C36" s="49" t="s">
        <v>78</v>
      </c>
      <c r="D36" s="54" t="s">
        <v>107</v>
      </c>
      <c r="E36" s="49" t="s">
        <v>57</v>
      </c>
      <c r="F36" s="76">
        <v>55</v>
      </c>
      <c r="G36" s="76"/>
      <c r="H36" s="5">
        <v>50.78</v>
      </c>
      <c r="I36" s="4"/>
      <c r="J36" s="5">
        <f t="shared" ref="J36:J38" si="2">F36*I36</f>
        <v>0</v>
      </c>
    </row>
    <row r="37" spans="2:10" ht="47.25" x14ac:dyDescent="0.25">
      <c r="B37" s="49" t="s">
        <v>116</v>
      </c>
      <c r="C37" s="49" t="s">
        <v>88</v>
      </c>
      <c r="D37" s="54" t="s">
        <v>87</v>
      </c>
      <c r="E37" s="49" t="s">
        <v>57</v>
      </c>
      <c r="F37" s="76">
        <v>38</v>
      </c>
      <c r="G37" s="76"/>
      <c r="H37" s="5">
        <v>24.24</v>
      </c>
      <c r="I37" s="4"/>
      <c r="J37" s="5">
        <f t="shared" si="2"/>
        <v>0</v>
      </c>
    </row>
    <row r="38" spans="2:10" ht="47.25" x14ac:dyDescent="0.25">
      <c r="B38" s="49" t="s">
        <v>117</v>
      </c>
      <c r="C38" s="49" t="s">
        <v>86</v>
      </c>
      <c r="D38" s="54" t="s">
        <v>102</v>
      </c>
      <c r="E38" s="49" t="s">
        <v>57</v>
      </c>
      <c r="F38" s="76">
        <v>85</v>
      </c>
      <c r="G38" s="76"/>
      <c r="H38" s="5">
        <v>35.68</v>
      </c>
      <c r="I38" s="4"/>
      <c r="J38" s="5">
        <f t="shared" si="2"/>
        <v>0</v>
      </c>
    </row>
    <row r="39" spans="2:10" ht="15.75" x14ac:dyDescent="0.25">
      <c r="B39" s="80"/>
      <c r="C39" s="80"/>
      <c r="D39" s="80"/>
      <c r="E39" s="80"/>
      <c r="F39" s="80"/>
      <c r="G39" s="80"/>
      <c r="H39" s="80"/>
      <c r="I39" s="5" t="s">
        <v>21</v>
      </c>
      <c r="J39" s="4">
        <f>SUM(J36:J38)</f>
        <v>0</v>
      </c>
    </row>
    <row r="40" spans="2:10" ht="15.75" x14ac:dyDescent="0.25">
      <c r="B40" s="43" t="s">
        <v>16</v>
      </c>
      <c r="C40" s="43" t="s">
        <v>104</v>
      </c>
      <c r="D40" s="78" t="s">
        <v>81</v>
      </c>
      <c r="E40" s="78"/>
      <c r="F40" s="78"/>
      <c r="G40" s="78"/>
      <c r="H40" s="78"/>
      <c r="I40" s="78"/>
      <c r="J40" s="78"/>
    </row>
    <row r="41" spans="2:10" ht="31.5" x14ac:dyDescent="0.25">
      <c r="B41" s="46" t="s">
        <v>118</v>
      </c>
      <c r="C41" s="46" t="s">
        <v>83</v>
      </c>
      <c r="D41" s="54" t="s">
        <v>82</v>
      </c>
      <c r="E41" s="49" t="s">
        <v>40</v>
      </c>
      <c r="F41" s="76">
        <v>5</v>
      </c>
      <c r="G41" s="76"/>
      <c r="H41" s="5">
        <v>141.31</v>
      </c>
      <c r="I41" s="4"/>
      <c r="J41" s="5">
        <f>F41*I41</f>
        <v>0</v>
      </c>
    </row>
    <row r="42" spans="2:10" ht="15.75" x14ac:dyDescent="0.25">
      <c r="B42" s="80"/>
      <c r="C42" s="80"/>
      <c r="D42" s="80"/>
      <c r="E42" s="80"/>
      <c r="F42" s="80"/>
      <c r="G42" s="80"/>
      <c r="H42" s="80"/>
      <c r="I42" s="5" t="s">
        <v>21</v>
      </c>
      <c r="J42" s="4">
        <f>SUM(J41:J41)</f>
        <v>0</v>
      </c>
    </row>
    <row r="43" spans="2:10" ht="15.75" x14ac:dyDescent="0.25">
      <c r="B43" s="43" t="s">
        <v>17</v>
      </c>
      <c r="C43" s="43" t="s">
        <v>105</v>
      </c>
      <c r="D43" s="78" t="s">
        <v>79</v>
      </c>
      <c r="E43" s="78"/>
      <c r="F43" s="78"/>
      <c r="G43" s="78"/>
      <c r="H43" s="78"/>
      <c r="I43" s="78"/>
      <c r="J43" s="78"/>
    </row>
    <row r="44" spans="2:10" ht="47.25" x14ac:dyDescent="0.25">
      <c r="B44" s="46" t="s">
        <v>35</v>
      </c>
      <c r="C44" s="55" t="s">
        <v>100</v>
      </c>
      <c r="D44" s="56" t="s">
        <v>103</v>
      </c>
      <c r="E44" s="57" t="s">
        <v>57</v>
      </c>
      <c r="F44" s="93">
        <v>42</v>
      </c>
      <c r="G44" s="93"/>
      <c r="H44" s="58">
        <v>20.64</v>
      </c>
      <c r="I44" s="4"/>
      <c r="J44" s="5">
        <f>F44*I44</f>
        <v>0</v>
      </c>
    </row>
    <row r="45" spans="2:10" ht="15.75" x14ac:dyDescent="0.25">
      <c r="B45" s="80"/>
      <c r="C45" s="80"/>
      <c r="D45" s="80"/>
      <c r="E45" s="80"/>
      <c r="F45" s="80"/>
      <c r="G45" s="80"/>
      <c r="H45" s="80"/>
      <c r="I45" s="5" t="s">
        <v>21</v>
      </c>
      <c r="J45" s="4">
        <f>SUM(J44:J44)</f>
        <v>0</v>
      </c>
    </row>
    <row r="46" spans="2:10" ht="15.75" x14ac:dyDescent="0.25">
      <c r="B46" s="43" t="s">
        <v>26</v>
      </c>
      <c r="C46" s="43" t="s">
        <v>106</v>
      </c>
      <c r="D46" s="78" t="s">
        <v>84</v>
      </c>
      <c r="E46" s="78"/>
      <c r="F46" s="78"/>
      <c r="G46" s="78"/>
      <c r="H46" s="78"/>
      <c r="I46" s="78"/>
      <c r="J46" s="78"/>
    </row>
    <row r="47" spans="2:10" ht="63" x14ac:dyDescent="0.25">
      <c r="B47" s="46" t="s">
        <v>36</v>
      </c>
      <c r="C47" s="46" t="s">
        <v>85</v>
      </c>
      <c r="D47" s="54" t="s">
        <v>108</v>
      </c>
      <c r="E47" s="49" t="s">
        <v>57</v>
      </c>
      <c r="F47" s="76">
        <v>2</v>
      </c>
      <c r="G47" s="76"/>
      <c r="H47" s="5">
        <v>519.35</v>
      </c>
      <c r="I47" s="4"/>
      <c r="J47" s="5">
        <f>F47*I47</f>
        <v>0</v>
      </c>
    </row>
    <row r="48" spans="2:10" ht="15.75" x14ac:dyDescent="0.25">
      <c r="B48" s="80"/>
      <c r="C48" s="80"/>
      <c r="D48" s="80"/>
      <c r="E48" s="80"/>
      <c r="F48" s="80"/>
      <c r="G48" s="80"/>
      <c r="H48" s="80"/>
      <c r="I48" s="5" t="s">
        <v>21</v>
      </c>
      <c r="J48" s="4">
        <f>SUM(J47:J47)</f>
        <v>0</v>
      </c>
    </row>
    <row r="49" spans="2:10" ht="15.75" x14ac:dyDescent="0.25">
      <c r="B49" s="43" t="s">
        <v>18</v>
      </c>
      <c r="C49" s="43" t="s">
        <v>60</v>
      </c>
      <c r="D49" s="78" t="s">
        <v>96</v>
      </c>
      <c r="E49" s="78"/>
      <c r="F49" s="78"/>
      <c r="G49" s="78"/>
      <c r="H49" s="78"/>
      <c r="I49" s="78"/>
      <c r="J49" s="78"/>
    </row>
    <row r="50" spans="2:10" ht="47.25" x14ac:dyDescent="0.25">
      <c r="B50" s="46" t="s">
        <v>74</v>
      </c>
      <c r="C50" s="46" t="s">
        <v>65</v>
      </c>
      <c r="D50" s="54" t="s">
        <v>64</v>
      </c>
      <c r="E50" s="46" t="s">
        <v>42</v>
      </c>
      <c r="F50" s="76">
        <f>F52*0.1+79.65*0.1</f>
        <v>31.094000000000001</v>
      </c>
      <c r="G50" s="76"/>
      <c r="H50" s="5">
        <v>97.92</v>
      </c>
      <c r="I50" s="4"/>
      <c r="J50" s="5">
        <f t="shared" ref="J50" si="3">F50*I50</f>
        <v>0</v>
      </c>
    </row>
    <row r="51" spans="2:10" ht="15.75" x14ac:dyDescent="0.25">
      <c r="B51" s="46" t="s">
        <v>122</v>
      </c>
      <c r="C51" s="49" t="s">
        <v>61</v>
      </c>
      <c r="D51" s="45" t="s">
        <v>75</v>
      </c>
      <c r="E51" s="46" t="s">
        <v>42</v>
      </c>
      <c r="F51" s="76">
        <f>F50</f>
        <v>31.094000000000001</v>
      </c>
      <c r="G51" s="76"/>
      <c r="H51" s="4">
        <v>4.42</v>
      </c>
      <c r="I51" s="4"/>
      <c r="J51" s="5">
        <f t="shared" ref="J51:J52" si="4">F51*I51</f>
        <v>0</v>
      </c>
    </row>
    <row r="52" spans="2:10" ht="63" x14ac:dyDescent="0.25">
      <c r="B52" s="46" t="s">
        <v>123</v>
      </c>
      <c r="C52" s="49" t="s">
        <v>47</v>
      </c>
      <c r="D52" s="54" t="s">
        <v>109</v>
      </c>
      <c r="E52" s="46" t="s">
        <v>40</v>
      </c>
      <c r="F52" s="76">
        <f>151.64+79.65</f>
        <v>231.29</v>
      </c>
      <c r="G52" s="76"/>
      <c r="H52" s="5">
        <v>22.96</v>
      </c>
      <c r="I52" s="4"/>
      <c r="J52" s="5">
        <f t="shared" si="4"/>
        <v>0</v>
      </c>
    </row>
    <row r="53" spans="2:10" ht="15.75" x14ac:dyDescent="0.25">
      <c r="B53" s="80"/>
      <c r="C53" s="80"/>
      <c r="D53" s="80"/>
      <c r="E53" s="80"/>
      <c r="F53" s="80"/>
      <c r="G53" s="80"/>
      <c r="H53" s="80"/>
      <c r="I53" s="50" t="s">
        <v>21</v>
      </c>
      <c r="J53" s="4">
        <f>SUM(J50:J52)</f>
        <v>0</v>
      </c>
    </row>
    <row r="54" spans="2:10" ht="15.75" x14ac:dyDescent="0.25">
      <c r="B54" s="43" t="s">
        <v>27</v>
      </c>
      <c r="C54" s="43" t="s">
        <v>67</v>
      </c>
      <c r="D54" s="78" t="s">
        <v>68</v>
      </c>
      <c r="E54" s="78"/>
      <c r="F54" s="78"/>
      <c r="G54" s="78"/>
      <c r="H54" s="78"/>
      <c r="I54" s="78"/>
      <c r="J54" s="78"/>
    </row>
    <row r="55" spans="2:10" ht="47.25" x14ac:dyDescent="0.25">
      <c r="B55" s="49" t="s">
        <v>37</v>
      </c>
      <c r="C55" s="49" t="s">
        <v>80</v>
      </c>
      <c r="D55" s="45" t="s">
        <v>110</v>
      </c>
      <c r="E55" s="46" t="s">
        <v>40</v>
      </c>
      <c r="F55" s="76">
        <v>105</v>
      </c>
      <c r="G55" s="76"/>
      <c r="H55" s="5">
        <v>10.64</v>
      </c>
      <c r="I55" s="4"/>
      <c r="J55" s="5">
        <f t="shared" ref="J55" si="5">F55*I55</f>
        <v>0</v>
      </c>
    </row>
    <row r="56" spans="2:10" ht="15.75" x14ac:dyDescent="0.25">
      <c r="B56" s="80"/>
      <c r="C56" s="80"/>
      <c r="D56" s="80"/>
      <c r="E56" s="80"/>
      <c r="F56" s="80"/>
      <c r="G56" s="80"/>
      <c r="H56" s="80"/>
      <c r="I56" s="50" t="s">
        <v>21</v>
      </c>
      <c r="J56" s="4">
        <f>SUM(J55:J55)</f>
        <v>0</v>
      </c>
    </row>
    <row r="57" spans="2:10" ht="15.75" x14ac:dyDescent="0.25">
      <c r="B57" s="43" t="s">
        <v>19</v>
      </c>
      <c r="C57" s="43" t="s">
        <v>93</v>
      </c>
      <c r="D57" s="78" t="s">
        <v>77</v>
      </c>
      <c r="E57" s="78"/>
      <c r="F57" s="78"/>
      <c r="G57" s="78"/>
      <c r="H57" s="78"/>
      <c r="I57" s="78"/>
      <c r="J57" s="78"/>
    </row>
    <row r="58" spans="2:10" ht="78.75" x14ac:dyDescent="0.25">
      <c r="B58" s="49" t="s">
        <v>119</v>
      </c>
      <c r="C58" s="49" t="s">
        <v>99</v>
      </c>
      <c r="D58" s="54" t="s">
        <v>111</v>
      </c>
      <c r="E58" s="46" t="s">
        <v>40</v>
      </c>
      <c r="F58" s="76">
        <v>10</v>
      </c>
      <c r="G58" s="76"/>
      <c r="H58" s="5">
        <v>260.74</v>
      </c>
      <c r="I58" s="51"/>
      <c r="J58" s="5">
        <f t="shared" ref="J58" si="6">F58*I58</f>
        <v>0</v>
      </c>
    </row>
    <row r="59" spans="2:10" ht="15.75" x14ac:dyDescent="0.25">
      <c r="B59" s="80"/>
      <c r="C59" s="80"/>
      <c r="D59" s="80"/>
      <c r="E59" s="80"/>
      <c r="F59" s="80"/>
      <c r="G59" s="80"/>
      <c r="H59" s="80"/>
      <c r="I59" s="5" t="s">
        <v>21</v>
      </c>
      <c r="J59" s="4">
        <f>SUM(J58:J58)</f>
        <v>0</v>
      </c>
    </row>
    <row r="60" spans="2:10" ht="15.75" x14ac:dyDescent="0.25">
      <c r="B60" s="43" t="s">
        <v>92</v>
      </c>
      <c r="C60" s="43" t="s">
        <v>69</v>
      </c>
      <c r="D60" s="78" t="s">
        <v>70</v>
      </c>
      <c r="E60" s="78"/>
      <c r="F60" s="78"/>
      <c r="G60" s="78"/>
      <c r="H60" s="78"/>
      <c r="I60" s="78"/>
      <c r="J60" s="78"/>
    </row>
    <row r="61" spans="2:10" ht="31.5" x14ac:dyDescent="0.25">
      <c r="B61" s="49" t="s">
        <v>120</v>
      </c>
      <c r="C61" s="49" t="s">
        <v>63</v>
      </c>
      <c r="D61" s="54" t="s">
        <v>62</v>
      </c>
      <c r="E61" s="46" t="s">
        <v>40</v>
      </c>
      <c r="F61" s="76">
        <v>255.78</v>
      </c>
      <c r="G61" s="76"/>
      <c r="H61" s="5">
        <v>1.22</v>
      </c>
      <c r="I61" s="4"/>
      <c r="J61" s="5">
        <f>F61*I61</f>
        <v>0</v>
      </c>
    </row>
    <row r="62" spans="2:10" ht="31.5" x14ac:dyDescent="0.25">
      <c r="B62" s="46" t="s">
        <v>124</v>
      </c>
      <c r="C62" s="49" t="s">
        <v>43</v>
      </c>
      <c r="D62" s="45" t="s">
        <v>46</v>
      </c>
      <c r="E62" s="46" t="s">
        <v>42</v>
      </c>
      <c r="F62" s="76">
        <v>24</v>
      </c>
      <c r="G62" s="76"/>
      <c r="H62" s="5">
        <v>18.48</v>
      </c>
      <c r="I62" s="4"/>
      <c r="J62" s="5">
        <f>F62*I62</f>
        <v>0</v>
      </c>
    </row>
    <row r="63" spans="2:10" ht="15.75" x14ac:dyDescent="0.25">
      <c r="B63" s="80"/>
      <c r="C63" s="80"/>
      <c r="D63" s="80"/>
      <c r="E63" s="80"/>
      <c r="F63" s="80"/>
      <c r="G63" s="80"/>
      <c r="H63" s="80"/>
      <c r="I63" s="5" t="s">
        <v>21</v>
      </c>
      <c r="J63" s="4">
        <f>SUM(J61:J62)</f>
        <v>0</v>
      </c>
    </row>
    <row r="64" spans="2:10" ht="29.25" customHeight="1" x14ac:dyDescent="0.25">
      <c r="B64" s="94" t="s">
        <v>11</v>
      </c>
      <c r="C64" s="94"/>
      <c r="D64" s="94"/>
      <c r="E64" s="94"/>
      <c r="F64" s="94"/>
      <c r="G64" s="94"/>
      <c r="H64" s="94"/>
      <c r="I64" s="94"/>
      <c r="J64" s="6">
        <f>SUM(J63+J56+J53+J39+J34+J26+J59+J45+J42+J48)</f>
        <v>0</v>
      </c>
    </row>
    <row r="65" spans="1:32" ht="15.75" x14ac:dyDescent="0.25">
      <c r="B65" s="7"/>
      <c r="C65" s="8"/>
      <c r="D65" s="62"/>
      <c r="E65" s="9"/>
      <c r="F65" s="10"/>
      <c r="G65" s="10"/>
      <c r="H65" s="11"/>
      <c r="I65" s="12"/>
      <c r="J65" s="13"/>
    </row>
    <row r="66" spans="1:32" ht="15.75" x14ac:dyDescent="0.25">
      <c r="A66" s="14"/>
      <c r="B66" s="15"/>
      <c r="C66" s="15"/>
      <c r="D66" s="14"/>
      <c r="E66" s="15"/>
      <c r="F66" s="16"/>
      <c r="G66" s="16"/>
      <c r="H66" s="17"/>
      <c r="I66" s="12"/>
      <c r="J66" s="13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ht="15.75" customHeight="1" x14ac:dyDescent="0.25">
      <c r="A67" s="14"/>
      <c r="B67" s="15"/>
      <c r="C67" s="15"/>
      <c r="D67" s="14"/>
      <c r="E67" s="15"/>
      <c r="F67" s="16"/>
      <c r="G67" s="16"/>
      <c r="H67" s="65" t="s">
        <v>113</v>
      </c>
      <c r="I67" s="65"/>
      <c r="J67" s="65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ht="15.75" x14ac:dyDescent="0.25">
      <c r="A68" s="14"/>
      <c r="B68" s="15"/>
      <c r="C68" s="15"/>
      <c r="D68" s="14"/>
      <c r="E68" s="15"/>
      <c r="F68" s="16"/>
      <c r="G68" s="16"/>
      <c r="H68" s="17"/>
      <c r="I68" s="12"/>
      <c r="J68" s="13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ht="15.75" x14ac:dyDescent="0.25">
      <c r="A69" s="14"/>
      <c r="B69" s="15"/>
      <c r="C69" s="15"/>
      <c r="D69" s="14"/>
      <c r="E69" s="15"/>
      <c r="F69" s="16"/>
      <c r="G69" s="16"/>
      <c r="H69" s="17"/>
      <c r="I69" s="12"/>
      <c r="J69" s="13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ht="15.75" x14ac:dyDescent="0.25">
      <c r="A70" s="14"/>
      <c r="B70" s="64"/>
      <c r="C70" s="64"/>
      <c r="D70" s="14"/>
      <c r="E70" s="64"/>
      <c r="F70" s="16"/>
      <c r="G70" s="16"/>
      <c r="H70" s="17"/>
      <c r="I70" s="12"/>
      <c r="J70" s="13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ht="15.75" x14ac:dyDescent="0.25">
      <c r="A71" s="14"/>
      <c r="B71" s="64"/>
      <c r="C71" s="64"/>
      <c r="D71" s="14"/>
      <c r="E71" s="64"/>
      <c r="F71" s="16"/>
      <c r="G71" s="16"/>
      <c r="H71" s="17"/>
      <c r="I71" s="12"/>
      <c r="J71" s="13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ht="15.75" x14ac:dyDescent="0.25">
      <c r="A72" s="14"/>
      <c r="B72" s="64"/>
      <c r="C72" s="64"/>
      <c r="D72" s="14"/>
      <c r="E72" s="64"/>
      <c r="F72" s="16"/>
      <c r="G72" s="16"/>
      <c r="H72" s="17"/>
      <c r="I72" s="12"/>
      <c r="J72" s="13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ht="15.75" x14ac:dyDescent="0.25">
      <c r="A73" s="14"/>
      <c r="B73" s="64"/>
      <c r="C73" s="64"/>
      <c r="D73" s="14"/>
      <c r="E73" s="64"/>
      <c r="F73" s="16"/>
      <c r="G73" s="16"/>
      <c r="H73" s="17"/>
      <c r="I73" s="12"/>
      <c r="J73" s="13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ht="15.75" x14ac:dyDescent="0.25">
      <c r="A74" s="14"/>
      <c r="B74" s="64"/>
      <c r="C74" s="64"/>
      <c r="D74" s="14"/>
      <c r="E74" s="64"/>
      <c r="F74" s="16"/>
      <c r="G74" s="16"/>
      <c r="H74" s="17"/>
      <c r="I74" s="12"/>
      <c r="J74" s="13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ht="15.75" x14ac:dyDescent="0.25">
      <c r="A75" s="14"/>
      <c r="B75" s="64"/>
      <c r="C75" s="64"/>
      <c r="D75" s="14"/>
      <c r="E75" s="64"/>
      <c r="F75" s="16"/>
      <c r="G75" s="16"/>
      <c r="H75" s="17"/>
      <c r="I75" s="12"/>
      <c r="J75" s="13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ht="15.75" x14ac:dyDescent="0.25">
      <c r="A76" s="14"/>
      <c r="B76" s="64"/>
      <c r="C76" s="64"/>
      <c r="D76" s="14"/>
      <c r="E76" s="64"/>
      <c r="F76" s="16"/>
      <c r="G76" s="16"/>
      <c r="H76" s="17"/>
      <c r="I76" s="12"/>
      <c r="J76" s="13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ht="15.75" x14ac:dyDescent="0.25">
      <c r="A77" s="14"/>
      <c r="B77" s="64"/>
      <c r="C77" s="64"/>
      <c r="D77" s="14"/>
      <c r="E77" s="64"/>
      <c r="F77" s="16"/>
      <c r="G77" s="16"/>
      <c r="H77" s="17"/>
      <c r="I77" s="12"/>
      <c r="J77" s="13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ht="15.75" x14ac:dyDescent="0.25">
      <c r="A78" s="14"/>
      <c r="B78" s="64"/>
      <c r="C78" s="64"/>
      <c r="D78" s="14"/>
      <c r="E78" s="64"/>
      <c r="F78" s="16"/>
      <c r="G78" s="16"/>
      <c r="H78" s="17"/>
      <c r="I78" s="12"/>
      <c r="J78" s="13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ht="15.75" x14ac:dyDescent="0.25">
      <c r="A79" s="14"/>
      <c r="B79" s="64"/>
      <c r="C79" s="64"/>
      <c r="D79" s="14"/>
      <c r="E79" s="64"/>
      <c r="F79" s="16"/>
      <c r="G79" s="16"/>
      <c r="H79" s="17"/>
      <c r="I79" s="12"/>
      <c r="J79" s="13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ht="15.75" x14ac:dyDescent="0.25">
      <c r="A80" s="14"/>
      <c r="B80" s="64"/>
      <c r="C80" s="64"/>
      <c r="D80" s="14"/>
      <c r="E80" s="64"/>
      <c r="F80" s="16"/>
      <c r="G80" s="16"/>
      <c r="H80" s="17"/>
      <c r="I80" s="12"/>
      <c r="J80" s="13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x14ac:dyDescent="0.25">
      <c r="A81" s="14"/>
      <c r="B81" s="15"/>
      <c r="C81" s="15"/>
      <c r="D81" s="14"/>
      <c r="E81" s="15"/>
      <c r="F81" s="16"/>
      <c r="G81" s="16"/>
      <c r="H81" s="17"/>
      <c r="I81" s="17"/>
      <c r="J81" s="13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15" customHeight="1" x14ac:dyDescent="0.25">
      <c r="A82" s="14"/>
      <c r="B82" s="53"/>
      <c r="C82" s="53"/>
      <c r="D82" s="18"/>
      <c r="E82" s="19"/>
      <c r="F82" s="20"/>
      <c r="G82" s="59"/>
      <c r="H82" s="60"/>
      <c r="I82" s="60"/>
      <c r="J82" s="18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ht="1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32" ht="1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32" ht="1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32" ht="1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32" ht="15" customHeight="1" x14ac:dyDescent="0.25">
      <c r="A87" s="14"/>
      <c r="B87" s="15"/>
      <c r="C87" s="15"/>
      <c r="D87" s="14"/>
      <c r="E87" s="15"/>
      <c r="F87" s="16"/>
      <c r="G87" s="16"/>
      <c r="H87" s="17"/>
      <c r="I87" s="17"/>
      <c r="J87" s="13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x14ac:dyDescent="0.25">
      <c r="A88" s="14"/>
      <c r="B88" s="15"/>
      <c r="C88" s="15"/>
      <c r="D88" s="14"/>
      <c r="E88" s="15"/>
      <c r="F88" s="16"/>
      <c r="G88" s="16"/>
      <c r="H88" s="17"/>
      <c r="I88" s="17"/>
      <c r="J88" s="13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ht="15" customHeight="1" x14ac:dyDescent="0.25">
      <c r="A89" s="14"/>
      <c r="B89" s="15"/>
      <c r="C89" s="15"/>
      <c r="D89" s="14"/>
      <c r="E89" s="15"/>
      <c r="F89" s="16"/>
      <c r="G89" s="16"/>
      <c r="H89" s="17"/>
      <c r="I89" s="17"/>
      <c r="J89" s="13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ht="18.75" x14ac:dyDescent="0.25">
      <c r="A90" s="14"/>
      <c r="B90" s="90"/>
      <c r="C90" s="90"/>
      <c r="D90" s="90"/>
      <c r="E90" s="90"/>
      <c r="F90" s="90"/>
      <c r="G90" s="90"/>
      <c r="H90" s="90"/>
      <c r="I90" s="90"/>
      <c r="J90" s="90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ht="15" customHeight="1" x14ac:dyDescent="0.25">
      <c r="A91" s="14"/>
      <c r="B91" s="90"/>
      <c r="C91" s="90"/>
      <c r="D91" s="90"/>
      <c r="E91" s="90"/>
      <c r="F91" s="90"/>
      <c r="G91" s="90"/>
      <c r="H91" s="90"/>
      <c r="I91" s="90"/>
      <c r="J91" s="90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ht="15" customHeight="1" x14ac:dyDescent="0.25">
      <c r="A92" s="14"/>
      <c r="B92" s="91"/>
      <c r="C92" s="91"/>
      <c r="D92" s="91"/>
      <c r="E92" s="91"/>
      <c r="F92" s="91"/>
      <c r="G92" s="91"/>
      <c r="H92" s="91"/>
      <c r="I92" s="91"/>
      <c r="J92" s="91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x14ac:dyDescent="0.25">
      <c r="A93" s="14"/>
      <c r="B93" s="15"/>
      <c r="C93" s="15"/>
      <c r="D93" s="14"/>
      <c r="E93" s="15"/>
      <c r="F93" s="16"/>
      <c r="G93" s="16"/>
      <c r="H93" s="17"/>
      <c r="I93" s="17"/>
      <c r="J93" s="13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ht="15" customHeight="1" x14ac:dyDescent="0.25">
      <c r="A94" s="14"/>
      <c r="B94" s="15"/>
      <c r="C94" s="15"/>
      <c r="D94" s="14"/>
      <c r="E94" s="15"/>
      <c r="F94" s="16"/>
      <c r="G94" s="16"/>
      <c r="H94" s="17"/>
      <c r="I94" s="17"/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x14ac:dyDescent="0.25">
      <c r="A95" s="14"/>
      <c r="B95" s="15"/>
      <c r="C95" s="15"/>
      <c r="D95" s="14"/>
      <c r="E95" s="15"/>
      <c r="F95" s="16"/>
      <c r="G95" s="16"/>
      <c r="H95" s="17"/>
      <c r="I95" s="17"/>
      <c r="J95" s="13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x14ac:dyDescent="0.25">
      <c r="A96" s="14"/>
      <c r="B96" s="15"/>
      <c r="C96" s="15"/>
      <c r="D96" s="14"/>
      <c r="E96" s="15"/>
      <c r="F96" s="16"/>
      <c r="G96" s="16"/>
      <c r="H96" s="17"/>
      <c r="I96" s="17"/>
      <c r="J96" s="13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ht="15" customHeight="1" x14ac:dyDescent="0.25">
      <c r="A97" s="14"/>
      <c r="B97" s="21"/>
      <c r="C97" s="21"/>
      <c r="D97" s="27"/>
      <c r="E97" s="21"/>
      <c r="F97" s="22"/>
      <c r="G97" s="22"/>
      <c r="H97" s="23"/>
      <c r="I97" s="23"/>
      <c r="J97" s="2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ht="15" customHeight="1" x14ac:dyDescent="0.25">
      <c r="A98" s="14"/>
      <c r="B98" s="21"/>
      <c r="C98" s="21"/>
      <c r="D98" s="27"/>
      <c r="E98" s="21"/>
      <c r="F98" s="22"/>
      <c r="G98" s="25"/>
      <c r="H98" s="26"/>
      <c r="I98" s="26"/>
      <c r="J98" s="26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ht="15" customHeight="1" x14ac:dyDescent="0.25">
      <c r="A99" s="14"/>
      <c r="B99" s="21"/>
      <c r="C99" s="21"/>
      <c r="D99" s="27"/>
      <c r="E99" s="21"/>
      <c r="F99" s="22"/>
      <c r="G99" s="22"/>
      <c r="H99" s="23"/>
      <c r="I99" s="23"/>
      <c r="J99" s="2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ht="15" customHeight="1" x14ac:dyDescent="0.25">
      <c r="A100" s="14"/>
      <c r="B100" s="21"/>
      <c r="C100" s="21"/>
      <c r="D100" s="27"/>
      <c r="E100" s="21"/>
      <c r="F100" s="22"/>
      <c r="G100" s="22"/>
      <c r="H100" s="23"/>
      <c r="I100" s="23"/>
      <c r="J100" s="2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ht="15" customHeight="1" x14ac:dyDescent="0.25">
      <c r="A101" s="14"/>
      <c r="B101" s="21"/>
      <c r="C101" s="21"/>
      <c r="D101" s="27"/>
      <c r="E101" s="21"/>
      <c r="F101" s="28"/>
      <c r="G101" s="28"/>
      <c r="H101" s="27"/>
      <c r="I101" s="27"/>
      <c r="J101" s="2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ht="15" customHeight="1" x14ac:dyDescent="0.25">
      <c r="A102" s="14"/>
      <c r="B102" s="21"/>
      <c r="C102" s="21"/>
      <c r="D102" s="27"/>
      <c r="E102" s="21"/>
      <c r="F102" s="28"/>
      <c r="G102" s="28"/>
      <c r="H102" s="27"/>
      <c r="I102" s="27"/>
      <c r="J102" s="2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ht="15" customHeight="1" x14ac:dyDescent="0.25">
      <c r="A103" s="14"/>
      <c r="B103" s="21"/>
      <c r="C103" s="21"/>
      <c r="D103" s="27"/>
      <c r="E103" s="21"/>
      <c r="F103" s="28"/>
      <c r="G103" s="28"/>
      <c r="H103" s="27"/>
      <c r="I103" s="27"/>
      <c r="J103" s="27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ht="15.75" x14ac:dyDescent="0.25">
      <c r="A104" s="14"/>
      <c r="B104" s="29"/>
      <c r="C104" s="29"/>
      <c r="D104" s="30"/>
      <c r="E104" s="29"/>
      <c r="F104" s="31"/>
      <c r="G104" s="32"/>
      <c r="H104" s="30"/>
      <c r="I104" s="30"/>
      <c r="J104" s="30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ht="15.75" x14ac:dyDescent="0.25">
      <c r="A105" s="14"/>
      <c r="B105" s="29"/>
      <c r="C105" s="29"/>
      <c r="D105" s="30"/>
      <c r="E105" s="29"/>
      <c r="F105" s="31"/>
      <c r="G105" s="32"/>
      <c r="H105" s="30"/>
      <c r="I105" s="30"/>
      <c r="J105" s="30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ht="15.75" x14ac:dyDescent="0.25">
      <c r="A106" s="14"/>
      <c r="B106" s="92"/>
      <c r="C106" s="92"/>
      <c r="D106" s="33"/>
      <c r="E106" s="34"/>
      <c r="F106" s="31"/>
      <c r="G106" s="92"/>
      <c r="H106" s="92"/>
      <c r="I106" s="92"/>
      <c r="J106" s="92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ht="15.75" x14ac:dyDescent="0.25">
      <c r="A107" s="14"/>
      <c r="B107" s="35"/>
      <c r="C107" s="35"/>
      <c r="D107" s="88"/>
      <c r="E107" s="88"/>
      <c r="F107" s="31"/>
      <c r="G107" s="89"/>
      <c r="H107" s="89"/>
      <c r="I107" s="89"/>
      <c r="J107" s="89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ht="15.75" x14ac:dyDescent="0.25">
      <c r="A108" s="14"/>
      <c r="B108" s="35"/>
      <c r="C108" s="35"/>
      <c r="D108" s="36"/>
      <c r="E108" s="35"/>
      <c r="F108" s="31"/>
      <c r="G108" s="89"/>
      <c r="H108" s="89"/>
      <c r="I108" s="89"/>
      <c r="J108" s="89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ht="15.75" x14ac:dyDescent="0.25">
      <c r="A109" s="14"/>
      <c r="B109" s="37"/>
      <c r="C109" s="37"/>
      <c r="D109" s="86"/>
      <c r="E109" s="86"/>
      <c r="F109" s="31"/>
      <c r="G109" s="87"/>
      <c r="H109" s="87"/>
      <c r="I109" s="87"/>
      <c r="J109" s="87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x14ac:dyDescent="0.25">
      <c r="A110" s="14"/>
      <c r="B110" s="21"/>
      <c r="C110" s="21"/>
      <c r="D110" s="27"/>
      <c r="E110" s="21"/>
      <c r="F110" s="22"/>
      <c r="G110" s="22"/>
      <c r="H110" s="23"/>
      <c r="I110" s="23"/>
      <c r="J110" s="2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x14ac:dyDescent="0.25">
      <c r="A111" s="14"/>
      <c r="B111" s="21"/>
      <c r="C111" s="21"/>
      <c r="D111" s="27"/>
      <c r="E111" s="21"/>
      <c r="F111" s="22"/>
      <c r="G111" s="22"/>
      <c r="H111" s="23"/>
      <c r="I111" s="23"/>
      <c r="J111" s="2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x14ac:dyDescent="0.25">
      <c r="A112" s="14"/>
      <c r="B112" s="21"/>
      <c r="C112" s="21"/>
      <c r="D112" s="27"/>
      <c r="E112" s="21"/>
      <c r="F112" s="22"/>
      <c r="G112" s="22"/>
      <c r="H112" s="23"/>
      <c r="I112" s="23"/>
      <c r="J112" s="2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x14ac:dyDescent="0.25">
      <c r="A113" s="14"/>
      <c r="B113" s="21"/>
      <c r="C113" s="21"/>
      <c r="D113" s="27"/>
      <c r="E113" s="21"/>
      <c r="F113" s="22"/>
      <c r="G113" s="22"/>
      <c r="H113" s="23"/>
      <c r="I113" s="23"/>
      <c r="J113" s="2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x14ac:dyDescent="0.25">
      <c r="A114" s="14"/>
      <c r="B114" s="15"/>
      <c r="C114" s="15"/>
      <c r="D114" s="14"/>
      <c r="E114" s="15"/>
      <c r="F114" s="16"/>
      <c r="G114" s="16"/>
      <c r="H114" s="17"/>
      <c r="I114" s="17"/>
      <c r="J114" s="13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x14ac:dyDescent="0.25">
      <c r="A115" s="14"/>
      <c r="B115" s="15"/>
      <c r="C115" s="15"/>
      <c r="D115" s="14"/>
      <c r="E115" s="15"/>
      <c r="F115" s="16"/>
      <c r="G115" s="16"/>
      <c r="H115" s="17"/>
      <c r="I115" s="17"/>
      <c r="J115" s="13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x14ac:dyDescent="0.25">
      <c r="A116" s="14"/>
      <c r="B116" s="15"/>
      <c r="C116" s="15"/>
      <c r="D116" s="14"/>
      <c r="E116" s="15"/>
      <c r="F116" s="16"/>
      <c r="G116" s="16"/>
      <c r="H116" s="17"/>
      <c r="I116" s="17"/>
      <c r="J116" s="13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x14ac:dyDescent="0.25">
      <c r="A117" s="14"/>
      <c r="B117" s="15"/>
      <c r="C117" s="15"/>
      <c r="D117" s="14"/>
      <c r="E117" s="15"/>
      <c r="F117" s="16"/>
      <c r="G117" s="16"/>
      <c r="H117" s="17"/>
      <c r="I117" s="17"/>
      <c r="J117" s="13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x14ac:dyDescent="0.25">
      <c r="A118" s="14"/>
      <c r="B118" s="15"/>
      <c r="C118" s="15"/>
      <c r="D118" s="14"/>
      <c r="E118" s="15"/>
      <c r="F118" s="16"/>
      <c r="G118" s="16"/>
      <c r="H118" s="17"/>
      <c r="I118" s="17"/>
      <c r="J118" s="13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x14ac:dyDescent="0.25">
      <c r="A119" s="14"/>
      <c r="B119" s="15"/>
      <c r="C119" s="15"/>
      <c r="D119" s="14"/>
      <c r="E119" s="15"/>
      <c r="F119" s="16"/>
      <c r="G119" s="16"/>
      <c r="H119" s="17"/>
      <c r="I119" s="17"/>
      <c r="J119" s="13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x14ac:dyDescent="0.25">
      <c r="A120" s="14"/>
      <c r="B120" s="15"/>
      <c r="C120" s="15"/>
      <c r="D120" s="14"/>
      <c r="E120" s="15"/>
      <c r="F120" s="16"/>
      <c r="G120" s="16"/>
      <c r="H120" s="17"/>
      <c r="I120" s="17"/>
      <c r="J120" s="13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x14ac:dyDescent="0.25">
      <c r="A121" s="14"/>
      <c r="B121" s="15"/>
      <c r="C121" s="15"/>
      <c r="D121" s="14"/>
      <c r="E121" s="15"/>
      <c r="F121" s="16"/>
      <c r="G121" s="16"/>
      <c r="H121" s="17"/>
      <c r="I121" s="17"/>
      <c r="J121" s="13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x14ac:dyDescent="0.25">
      <c r="A122" s="14"/>
      <c r="B122" s="15"/>
      <c r="C122" s="15"/>
      <c r="D122" s="14"/>
      <c r="E122" s="15"/>
      <c r="F122" s="16"/>
      <c r="G122" s="16"/>
      <c r="H122" s="17"/>
      <c r="I122" s="17"/>
      <c r="J122" s="13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x14ac:dyDescent="0.25">
      <c r="A123" s="14"/>
      <c r="B123" s="15"/>
      <c r="C123" s="15"/>
      <c r="D123" s="14"/>
      <c r="E123" s="15"/>
      <c r="F123" s="16"/>
      <c r="G123" s="16"/>
      <c r="H123" s="17"/>
      <c r="I123" s="17"/>
      <c r="J123" s="13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x14ac:dyDescent="0.25">
      <c r="A124" s="14"/>
      <c r="B124" s="15"/>
      <c r="C124" s="15"/>
      <c r="D124" s="14"/>
      <c r="E124" s="15"/>
      <c r="F124" s="16"/>
      <c r="G124" s="16"/>
      <c r="H124" s="17"/>
      <c r="I124" s="17"/>
      <c r="J124" s="13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x14ac:dyDescent="0.25">
      <c r="A125" s="14"/>
      <c r="B125" s="15"/>
      <c r="C125" s="15"/>
      <c r="D125" s="14"/>
      <c r="E125" s="15"/>
      <c r="F125" s="16"/>
      <c r="G125" s="16"/>
      <c r="H125" s="17"/>
      <c r="I125" s="17"/>
      <c r="J125" s="13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x14ac:dyDescent="0.25">
      <c r="A126" s="14"/>
      <c r="B126" s="15"/>
      <c r="C126" s="15"/>
      <c r="D126" s="14"/>
      <c r="E126" s="15"/>
      <c r="F126" s="16"/>
      <c r="G126" s="16"/>
      <c r="H126" s="17"/>
      <c r="I126" s="17"/>
      <c r="J126" s="13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x14ac:dyDescent="0.25">
      <c r="A127" s="14"/>
      <c r="B127" s="15"/>
      <c r="C127" s="15"/>
      <c r="D127" s="14"/>
      <c r="E127" s="15"/>
      <c r="F127" s="16"/>
      <c r="G127" s="16"/>
      <c r="H127" s="17"/>
      <c r="I127" s="17"/>
      <c r="J127" s="13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32" x14ac:dyDescent="0.25">
      <c r="A128" s="14"/>
      <c r="B128" s="15"/>
      <c r="C128" s="15"/>
      <c r="D128" s="14"/>
      <c r="E128" s="15"/>
      <c r="F128" s="16"/>
      <c r="G128" s="16"/>
      <c r="H128" s="17"/>
      <c r="I128" s="17"/>
      <c r="J128" s="13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32" x14ac:dyDescent="0.25">
      <c r="A129" s="14"/>
      <c r="B129" s="15"/>
      <c r="C129" s="15"/>
      <c r="D129" s="14"/>
      <c r="E129" s="15"/>
      <c r="F129" s="16"/>
      <c r="G129" s="16"/>
      <c r="H129" s="17"/>
      <c r="I129" s="17"/>
      <c r="J129" s="13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spans="1:32" x14ac:dyDescent="0.25">
      <c r="A130" s="14"/>
      <c r="B130" s="15"/>
      <c r="C130" s="15"/>
      <c r="D130" s="14"/>
      <c r="E130" s="15"/>
      <c r="F130" s="16"/>
      <c r="G130" s="16"/>
      <c r="H130" s="17"/>
      <c r="I130" s="17"/>
      <c r="J130" s="13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spans="1:32" x14ac:dyDescent="0.25">
      <c r="A131" s="14"/>
      <c r="B131" s="15"/>
      <c r="C131" s="15"/>
      <c r="D131" s="14"/>
      <c r="E131" s="15"/>
      <c r="F131" s="16"/>
      <c r="G131" s="16"/>
      <c r="H131" s="17"/>
      <c r="I131" s="17"/>
      <c r="J131" s="13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spans="1:32" x14ac:dyDescent="0.25">
      <c r="A132" s="14"/>
      <c r="B132" s="15"/>
      <c r="C132" s="15"/>
      <c r="D132" s="14"/>
      <c r="E132" s="15"/>
      <c r="F132" s="16"/>
      <c r="G132" s="16"/>
      <c r="H132" s="17"/>
      <c r="I132" s="17"/>
      <c r="J132" s="13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spans="1:32" x14ac:dyDescent="0.25">
      <c r="A133" s="14"/>
      <c r="B133" s="15"/>
      <c r="C133" s="15"/>
      <c r="D133" s="14"/>
      <c r="E133" s="15"/>
      <c r="F133" s="16"/>
      <c r="G133" s="16"/>
      <c r="H133" s="17"/>
      <c r="I133" s="17"/>
      <c r="J133" s="13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spans="1:32" x14ac:dyDescent="0.25">
      <c r="A134" s="14"/>
      <c r="B134" s="15"/>
      <c r="C134" s="15"/>
      <c r="D134" s="14"/>
      <c r="E134" s="15"/>
      <c r="F134" s="16"/>
      <c r="G134" s="16"/>
      <c r="H134" s="17"/>
      <c r="I134" s="17"/>
      <c r="J134" s="13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spans="1:32" x14ac:dyDescent="0.25">
      <c r="A135" s="14"/>
      <c r="B135" s="15"/>
      <c r="C135" s="15"/>
      <c r="D135" s="14"/>
      <c r="E135" s="15"/>
      <c r="F135" s="16"/>
      <c r="G135" s="16"/>
      <c r="H135" s="17"/>
      <c r="I135" s="17"/>
      <c r="J135" s="13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x14ac:dyDescent="0.25">
      <c r="A136" s="14"/>
      <c r="B136" s="15"/>
      <c r="C136" s="15"/>
      <c r="D136" s="14"/>
      <c r="E136" s="15"/>
      <c r="F136" s="16"/>
      <c r="G136" s="16"/>
      <c r="H136" s="17"/>
      <c r="I136" s="17"/>
      <c r="J136" s="13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x14ac:dyDescent="0.25">
      <c r="A137" s="14"/>
      <c r="B137" s="15"/>
      <c r="C137" s="15"/>
      <c r="D137" s="14"/>
      <c r="E137" s="15"/>
      <c r="F137" s="16"/>
      <c r="G137" s="16"/>
      <c r="H137" s="17"/>
      <c r="I137" s="17"/>
      <c r="J137" s="13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x14ac:dyDescent="0.25">
      <c r="A138" s="14"/>
      <c r="B138" s="15"/>
      <c r="C138" s="15"/>
      <c r="D138" s="14"/>
      <c r="E138" s="15"/>
      <c r="F138" s="16"/>
      <c r="G138" s="16"/>
      <c r="H138" s="17"/>
      <c r="I138" s="17"/>
      <c r="J138" s="13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5">
      <c r="A139" s="14"/>
      <c r="B139" s="15"/>
      <c r="C139" s="15"/>
      <c r="D139" s="14"/>
      <c r="E139" s="15"/>
      <c r="F139" s="16"/>
      <c r="G139" s="16"/>
      <c r="H139" s="17"/>
      <c r="I139" s="17"/>
      <c r="J139" s="13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x14ac:dyDescent="0.25">
      <c r="A140" s="14"/>
      <c r="B140" s="15"/>
      <c r="C140" s="15"/>
      <c r="D140" s="14"/>
      <c r="E140" s="15"/>
      <c r="F140" s="16"/>
      <c r="G140" s="16"/>
      <c r="H140" s="17"/>
      <c r="I140" s="17"/>
      <c r="J140" s="13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x14ac:dyDescent="0.25">
      <c r="A141" s="14"/>
      <c r="B141" s="15"/>
      <c r="C141" s="15"/>
      <c r="D141" s="14"/>
      <c r="E141" s="15"/>
      <c r="F141" s="16"/>
      <c r="G141" s="16"/>
      <c r="H141" s="17"/>
      <c r="I141" s="17"/>
      <c r="J141" s="13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x14ac:dyDescent="0.25">
      <c r="A142" s="14"/>
      <c r="B142" s="15"/>
      <c r="C142" s="15"/>
      <c r="D142" s="14"/>
      <c r="E142" s="15"/>
      <c r="F142" s="16"/>
      <c r="G142" s="16"/>
      <c r="H142" s="17"/>
      <c r="I142" s="17"/>
      <c r="J142" s="13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5">
      <c r="A143" s="14"/>
      <c r="B143" s="15"/>
      <c r="C143" s="15"/>
      <c r="D143" s="14"/>
      <c r="E143" s="15"/>
      <c r="F143" s="16"/>
      <c r="G143" s="16"/>
      <c r="H143" s="17"/>
      <c r="I143" s="17"/>
      <c r="J143" s="13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x14ac:dyDescent="0.25">
      <c r="A144" s="14"/>
      <c r="B144" s="15"/>
      <c r="C144" s="15"/>
      <c r="D144" s="14"/>
      <c r="E144" s="15"/>
      <c r="F144" s="16"/>
      <c r="G144" s="16"/>
      <c r="H144" s="17"/>
      <c r="I144" s="17"/>
      <c r="J144" s="13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x14ac:dyDescent="0.25">
      <c r="A145" s="14"/>
      <c r="B145" s="15"/>
      <c r="C145" s="15"/>
      <c r="D145" s="14"/>
      <c r="E145" s="15"/>
      <c r="F145" s="16"/>
      <c r="G145" s="16"/>
      <c r="H145" s="17"/>
      <c r="I145" s="17"/>
      <c r="J145" s="13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5">
      <c r="A146" s="14"/>
      <c r="B146" s="15"/>
      <c r="C146" s="15"/>
      <c r="D146" s="14"/>
      <c r="E146" s="15"/>
      <c r="F146" s="16"/>
      <c r="G146" s="16"/>
      <c r="H146" s="17"/>
      <c r="I146" s="17"/>
      <c r="J146" s="13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x14ac:dyDescent="0.25">
      <c r="A147" s="14"/>
      <c r="B147" s="15"/>
      <c r="C147" s="15"/>
      <c r="D147" s="14"/>
      <c r="E147" s="15"/>
      <c r="F147" s="16"/>
      <c r="G147" s="16"/>
      <c r="H147" s="17"/>
      <c r="I147" s="17"/>
      <c r="J147" s="13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x14ac:dyDescent="0.25">
      <c r="A148" s="14"/>
      <c r="B148" s="15"/>
      <c r="C148" s="15"/>
      <c r="D148" s="14"/>
      <c r="E148" s="15"/>
      <c r="F148" s="16"/>
      <c r="G148" s="16"/>
      <c r="H148" s="17"/>
      <c r="I148" s="17"/>
      <c r="J148" s="13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x14ac:dyDescent="0.25">
      <c r="A149" s="14"/>
      <c r="B149" s="15"/>
      <c r="C149" s="15"/>
      <c r="D149" s="14"/>
      <c r="E149" s="15"/>
      <c r="F149" s="16"/>
      <c r="G149" s="16"/>
      <c r="H149" s="17"/>
      <c r="I149" s="17"/>
      <c r="J149" s="13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x14ac:dyDescent="0.25">
      <c r="A150" s="14"/>
      <c r="B150" s="15"/>
      <c r="C150" s="15"/>
      <c r="D150" s="14"/>
      <c r="E150" s="15"/>
      <c r="F150" s="16"/>
      <c r="G150" s="16"/>
      <c r="H150" s="17"/>
      <c r="I150" s="17"/>
      <c r="J150" s="13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x14ac:dyDescent="0.25">
      <c r="A151" s="14"/>
      <c r="B151" s="15"/>
      <c r="C151" s="15"/>
      <c r="D151" s="14"/>
      <c r="E151" s="15"/>
      <c r="F151" s="16"/>
      <c r="G151" s="16"/>
      <c r="H151" s="17"/>
      <c r="I151" s="17"/>
      <c r="J151" s="13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x14ac:dyDescent="0.25">
      <c r="A152" s="14"/>
      <c r="B152" s="15"/>
      <c r="C152" s="15"/>
      <c r="D152" s="14"/>
      <c r="E152" s="15"/>
      <c r="F152" s="16"/>
      <c r="G152" s="16"/>
      <c r="H152" s="17"/>
      <c r="I152" s="17"/>
      <c r="J152" s="13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spans="1:32" x14ac:dyDescent="0.25">
      <c r="A153" s="14"/>
      <c r="B153" s="15"/>
      <c r="C153" s="15"/>
      <c r="D153" s="14"/>
      <c r="E153" s="15"/>
      <c r="F153" s="16"/>
      <c r="G153" s="16"/>
      <c r="H153" s="17"/>
      <c r="I153" s="17"/>
      <c r="J153" s="13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</row>
    <row r="154" spans="1:32" x14ac:dyDescent="0.25">
      <c r="A154" s="14"/>
      <c r="B154" s="15"/>
      <c r="C154" s="15"/>
      <c r="D154" s="14"/>
      <c r="E154" s="15"/>
      <c r="F154" s="16"/>
      <c r="G154" s="16"/>
      <c r="H154" s="17"/>
      <c r="I154" s="17"/>
      <c r="J154" s="13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spans="1:32" x14ac:dyDescent="0.25">
      <c r="A155" s="14"/>
      <c r="B155" s="15"/>
      <c r="C155" s="15"/>
      <c r="D155" s="14"/>
      <c r="E155" s="15"/>
      <c r="F155" s="16"/>
      <c r="G155" s="16"/>
      <c r="H155" s="17"/>
      <c r="I155" s="17"/>
      <c r="J155" s="13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</row>
    <row r="156" spans="1:32" x14ac:dyDescent="0.25">
      <c r="A156" s="14"/>
      <c r="B156" s="15"/>
      <c r="C156" s="15"/>
      <c r="D156" s="14"/>
      <c r="E156" s="15"/>
      <c r="F156" s="16"/>
      <c r="G156" s="16"/>
      <c r="H156" s="17"/>
      <c r="I156" s="17"/>
      <c r="J156" s="13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spans="1:32" x14ac:dyDescent="0.25">
      <c r="A157" s="14"/>
      <c r="B157" s="15"/>
      <c r="C157" s="15"/>
      <c r="D157" s="14"/>
      <c r="E157" s="15"/>
      <c r="F157" s="16"/>
      <c r="G157" s="16"/>
      <c r="H157" s="17"/>
      <c r="I157" s="17"/>
      <c r="J157" s="13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</row>
    <row r="158" spans="1:32" x14ac:dyDescent="0.25">
      <c r="A158" s="14"/>
      <c r="B158" s="15"/>
      <c r="C158" s="15"/>
      <c r="D158" s="14"/>
      <c r="E158" s="15"/>
      <c r="F158" s="16"/>
      <c r="G158" s="16"/>
      <c r="H158" s="17"/>
      <c r="I158" s="17"/>
      <c r="J158" s="13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spans="1:32" x14ac:dyDescent="0.25">
      <c r="A159" s="14"/>
      <c r="B159" s="15"/>
      <c r="C159" s="15"/>
      <c r="D159" s="14"/>
      <c r="E159" s="15"/>
      <c r="F159" s="16"/>
      <c r="G159" s="16"/>
      <c r="H159" s="17"/>
      <c r="I159" s="17"/>
      <c r="J159" s="13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 x14ac:dyDescent="0.25">
      <c r="A160" s="14"/>
      <c r="B160" s="15"/>
      <c r="C160" s="15"/>
      <c r="D160" s="14"/>
      <c r="E160" s="15"/>
      <c r="F160" s="16"/>
      <c r="G160" s="16"/>
      <c r="H160" s="17"/>
      <c r="I160" s="17"/>
      <c r="J160" s="13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 x14ac:dyDescent="0.25">
      <c r="A161" s="14"/>
      <c r="B161" s="15"/>
      <c r="C161" s="15"/>
      <c r="D161" s="14"/>
      <c r="E161" s="15"/>
      <c r="F161" s="16"/>
      <c r="G161" s="16"/>
      <c r="H161" s="17"/>
      <c r="I161" s="17"/>
      <c r="J161" s="13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 x14ac:dyDescent="0.25">
      <c r="A162" s="14"/>
      <c r="B162" s="15"/>
      <c r="C162" s="15"/>
      <c r="D162" s="14"/>
      <c r="E162" s="15"/>
      <c r="F162" s="16"/>
      <c r="G162" s="16"/>
      <c r="H162" s="17"/>
      <c r="I162" s="17"/>
      <c r="J162" s="13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 x14ac:dyDescent="0.25">
      <c r="A163" s="14"/>
      <c r="B163" s="15"/>
      <c r="C163" s="15"/>
      <c r="D163" s="14"/>
      <c r="E163" s="15"/>
      <c r="F163" s="16"/>
      <c r="G163" s="16"/>
      <c r="H163" s="17"/>
      <c r="I163" s="17"/>
      <c r="J163" s="13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 x14ac:dyDescent="0.25">
      <c r="A164" s="14"/>
      <c r="B164" s="15"/>
      <c r="C164" s="15"/>
      <c r="D164" s="14"/>
      <c r="E164" s="15"/>
      <c r="F164" s="16"/>
      <c r="G164" s="16"/>
      <c r="H164" s="17"/>
      <c r="I164" s="17"/>
      <c r="J164" s="13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 x14ac:dyDescent="0.25">
      <c r="A165" s="14"/>
      <c r="B165" s="15"/>
      <c r="C165" s="15"/>
      <c r="D165" s="14"/>
      <c r="E165" s="15"/>
      <c r="F165" s="16"/>
      <c r="G165" s="16"/>
      <c r="H165" s="17"/>
      <c r="I165" s="17"/>
      <c r="J165" s="13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</sheetData>
  <mergeCells count="79">
    <mergeCell ref="B64:I64"/>
    <mergeCell ref="F61:G61"/>
    <mergeCell ref="G108:J108"/>
    <mergeCell ref="B63:H63"/>
    <mergeCell ref="G106:J106"/>
    <mergeCell ref="F38:G38"/>
    <mergeCell ref="F47:G47"/>
    <mergeCell ref="B39:H39"/>
    <mergeCell ref="D40:J40"/>
    <mergeCell ref="F41:G41"/>
    <mergeCell ref="B42:H42"/>
    <mergeCell ref="D43:J43"/>
    <mergeCell ref="F44:G44"/>
    <mergeCell ref="B45:H45"/>
    <mergeCell ref="B48:H48"/>
    <mergeCell ref="D54:J54"/>
    <mergeCell ref="F51:G51"/>
    <mergeCell ref="D109:E109"/>
    <mergeCell ref="G109:J109"/>
    <mergeCell ref="D107:E107"/>
    <mergeCell ref="G107:J107"/>
    <mergeCell ref="B90:J90"/>
    <mergeCell ref="B91:J91"/>
    <mergeCell ref="B92:J92"/>
    <mergeCell ref="B106:C106"/>
    <mergeCell ref="F62:G62"/>
    <mergeCell ref="D46:J46"/>
    <mergeCell ref="B16:C16"/>
    <mergeCell ref="B17:C17"/>
    <mergeCell ref="I20:J20"/>
    <mergeCell ref="F55:G55"/>
    <mergeCell ref="D57:J57"/>
    <mergeCell ref="B59:H59"/>
    <mergeCell ref="F52:G52"/>
    <mergeCell ref="B53:H53"/>
    <mergeCell ref="F50:G50"/>
    <mergeCell ref="D49:J49"/>
    <mergeCell ref="F58:G58"/>
    <mergeCell ref="B56:H56"/>
    <mergeCell ref="D60:J60"/>
    <mergeCell ref="F32:G32"/>
    <mergeCell ref="F30:G30"/>
    <mergeCell ref="F19:H19"/>
    <mergeCell ref="F37:G37"/>
    <mergeCell ref="F33:G33"/>
    <mergeCell ref="B34:H34"/>
    <mergeCell ref="F36:G36"/>
    <mergeCell ref="F29:G29"/>
    <mergeCell ref="D35:J35"/>
    <mergeCell ref="F31:G31"/>
    <mergeCell ref="D19:E19"/>
    <mergeCell ref="F18:H18"/>
    <mergeCell ref="F20:H20"/>
    <mergeCell ref="F25:G25"/>
    <mergeCell ref="F28:G28"/>
    <mergeCell ref="D18:E18"/>
    <mergeCell ref="F22:G22"/>
    <mergeCell ref="D23:J23"/>
    <mergeCell ref="F24:G24"/>
    <mergeCell ref="I19:J19"/>
    <mergeCell ref="D20:E20"/>
    <mergeCell ref="D27:J27"/>
    <mergeCell ref="B26:H26"/>
    <mergeCell ref="H67:J67"/>
    <mergeCell ref="B1:J3"/>
    <mergeCell ref="D16:J16"/>
    <mergeCell ref="D17:J17"/>
    <mergeCell ref="B4:J4"/>
    <mergeCell ref="B21:J21"/>
    <mergeCell ref="B5:J13"/>
    <mergeCell ref="B14:J14"/>
    <mergeCell ref="F15:H15"/>
    <mergeCell ref="D15:E15"/>
    <mergeCell ref="I15:J15"/>
    <mergeCell ref="I18:J18"/>
    <mergeCell ref="B15:C15"/>
    <mergeCell ref="B18:C18"/>
    <mergeCell ref="B19:C19"/>
    <mergeCell ref="B20:C20"/>
  </mergeCells>
  <conditionalFormatting sqref="D109">
    <cfRule type="cellIs" dxfId="0" priority="224" stopIfTrue="1" operator="equal">
      <formula>0</formula>
    </cfRule>
  </conditionalFormatting>
  <conditionalFormatting sqref="D65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9370078740157483" right="0.19685039370078741" top="0.39370078740157483" bottom="0.39370078740157483" header="0.31496062992125984" footer="0.31496062992125984"/>
  <pageSetup paperSize="9" scale="66" fitToHeight="0" orientation="portrait" horizontalDpi="300" verticalDpi="300" r:id="rId1"/>
  <headerFooter>
    <oddHeader xml:space="preserve">&amp;L
</oddHeader>
  </headerFooter>
  <rowBreaks count="1" manualBreakCount="1">
    <brk id="54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Maycon Douga</cp:lastModifiedBy>
  <cp:lastPrinted>2020-01-15T12:55:49Z</cp:lastPrinted>
  <dcterms:created xsi:type="dcterms:W3CDTF">2014-10-13T17:21:51Z</dcterms:created>
  <dcterms:modified xsi:type="dcterms:W3CDTF">2020-01-30T12:21:02Z</dcterms:modified>
</cp:coreProperties>
</file>